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87" activeTab="1"/>
  </bookViews>
  <sheets>
    <sheet name="ЖЕК_07_2021" sheetId="1" r:id="rId1"/>
    <sheet name="ОСББ_07_2021" sheetId="2" r:id="rId2"/>
    <sheet name="ТПВ_07_2021" sheetId="3" r:id="rId3"/>
  </sheets>
  <externalReferences>
    <externalReference r:id="rId6"/>
  </externalReferences>
  <definedNames>
    <definedName name="_xlnm.Print_Area" localSheetId="2">'ТПВ_07_2021'!$A$1:$GA$73</definedName>
  </definedNames>
  <calcPr fullCalcOnLoad="1"/>
</workbook>
</file>

<file path=xl/sharedStrings.xml><?xml version="1.0" encoding="utf-8"?>
<sst xmlns="http://schemas.openxmlformats.org/spreadsheetml/2006/main" count="602" uniqueCount="464">
  <si>
    <t>Середня ціна на послугу з управління у населеному пункті (грн/м кв.)                                       (з ПДВ або єдиним податком)</t>
  </si>
  <si>
    <r>
      <t xml:space="preserve">Дата початку застосування ціни на послугу з управління багатоквартирним будинком </t>
    </r>
    <r>
      <rPr>
        <sz val="12"/>
        <color indexed="8"/>
        <rFont val="Times New Roman"/>
        <family val="1"/>
      </rPr>
      <t xml:space="preserve">                                </t>
    </r>
    <r>
      <rPr>
        <i/>
        <sz val="12"/>
        <color indexed="8"/>
        <rFont val="Times New Roman"/>
        <family val="1"/>
      </rPr>
      <t>(число, місяць, рік)</t>
    </r>
  </si>
  <si>
    <t>№ з/п</t>
  </si>
  <si>
    <t>у тому числі</t>
  </si>
  <si>
    <t>Примітка</t>
  </si>
  <si>
    <t>про ціни на послугу з управління багатоквартирним будинком</t>
  </si>
  <si>
    <t xml:space="preserve">Назва населеного пункту (територіальної громади) </t>
  </si>
  <si>
    <t>Розмір мінімальної  ціни  на послугу з управління багатоквартирним будинком у населеному  пункті (з ПДВ), 
грн/м кв.</t>
  </si>
  <si>
    <t>Адреса і № будинку</t>
  </si>
  <si>
    <t>Кількість поверхів будинку</t>
  </si>
  <si>
    <t>Управитель</t>
  </si>
  <si>
    <t>Розмір максимальної  ціни  на послугу з управління багатоквартирним будинком у населеному  пункті (з ПДВ), 
грн/м кв.</t>
  </si>
  <si>
    <t xml:space="preserve">Управитель </t>
  </si>
  <si>
    <t xml:space="preserve">винагорода управителя </t>
  </si>
  <si>
    <t>витрати на утримання багатоквартирного будинку, поточний ремонт, оплату комунальних послуг стосовно спільного майна</t>
  </si>
  <si>
    <t>винагорода управителя</t>
  </si>
  <si>
    <r>
      <t xml:space="preserve">Спосіб визначення ціни (визначено за згодою сторін чи за результатами конкурсу </t>
    </r>
    <r>
      <rPr>
        <i/>
        <sz val="12"/>
        <color indexed="8"/>
        <rFont val="Times New Roman"/>
        <family val="1"/>
      </rPr>
      <t xml:space="preserve">(зазначити) </t>
    </r>
  </si>
  <si>
    <r>
      <t xml:space="preserve">Дата початку застосування ціни на послугу з управління багатоквартирним будинком         </t>
    </r>
    <r>
      <rPr>
        <b/>
        <i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(число, місяць, рік)</t>
    </r>
  </si>
  <si>
    <r>
      <t>Спосіб визначення ціни (визначено за згодою сторін чи за результатами конкурсу</t>
    </r>
    <r>
      <rPr>
        <b/>
        <i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(зазначити) </t>
    </r>
  </si>
  <si>
    <t xml:space="preserve">Примірна форма № 11                                                                                                                                                                                                                                         
</t>
  </si>
  <si>
    <t>по Київській області</t>
  </si>
  <si>
    <t>м. Богуслав</t>
  </si>
  <si>
    <t>м. Біла Церква</t>
  </si>
  <si>
    <t>м. Бориспіль</t>
  </si>
  <si>
    <t>м. Буча</t>
  </si>
  <si>
    <t>м. Васильків</t>
  </si>
  <si>
    <t>м. Славутич</t>
  </si>
  <si>
    <t>9, 9</t>
  </si>
  <si>
    <t>с.Щасливе, Бориспільський р-н</t>
  </si>
  <si>
    <t>с.Проліски, Бориспільський р-н</t>
  </si>
  <si>
    <t>с. Зазим'є, Броварський р-н</t>
  </si>
  <si>
    <t>смт. Калинівка, Броварський р-н</t>
  </si>
  <si>
    <t xml:space="preserve">м. Боярка, Києво-Святош.р-н </t>
  </si>
  <si>
    <t>м.Бровари</t>
  </si>
  <si>
    <t>смт. Гостомель</t>
  </si>
  <si>
    <t>Тетіївська міська ОТГ</t>
  </si>
  <si>
    <t>вул.Корсунська, 171А, 171Б</t>
  </si>
  <si>
    <t>ТОВ "ЖЕК"Богуслав"</t>
  </si>
  <si>
    <t>за результатами конкурсу</t>
  </si>
  <si>
    <t>Л.Українки,15</t>
  </si>
  <si>
    <t>ЖКК "Щасливський"</t>
  </si>
  <si>
    <t>Паркова,5</t>
  </si>
  <si>
    <t>вул. Придорожна, 1 (корпуси 1-3), 2, 4</t>
  </si>
  <si>
    <t>5,4,4</t>
  </si>
  <si>
    <t>ТОВ "Керуюча компанія "ДЕСНА РЕЗИДЕНС"</t>
  </si>
  <si>
    <t xml:space="preserve">25.02.2017, травень 2018, травень 2018 </t>
  </si>
  <si>
    <t>за згодою сторін</t>
  </si>
  <si>
    <t>вул. Травнева,1</t>
  </si>
  <si>
    <t>КП "КК"Громадський сервіс"</t>
  </si>
  <si>
    <t>вул. Білогородська, буд. 41</t>
  </si>
  <si>
    <t>КП "Боярське головне ВУЖКГ"</t>
  </si>
  <si>
    <t>Сквирське шосе, 226</t>
  </si>
  <si>
    <t>ТОВ "Житлокомунгосп"</t>
  </si>
  <si>
    <t>КП "ЖРЕУ"</t>
  </si>
  <si>
    <t xml:space="preserve"> вул. Леха Качинського, 4-В</t>
  </si>
  <si>
    <t>ТОВ "Житлопобут 2007"</t>
  </si>
  <si>
    <t>Проскурівська,7</t>
  </si>
  <si>
    <t>КП УЖКГ "Гостомель"</t>
  </si>
  <si>
    <t>Соборна, 66</t>
  </si>
  <si>
    <t>КП "Житлокомунсервіс"</t>
  </si>
  <si>
    <t>вул.Миколаївська, 53, 68</t>
  </si>
  <si>
    <t>Героїв Майдану,17</t>
  </si>
  <si>
    <t>Паркова,1</t>
  </si>
  <si>
    <t>вул. Жовтнева,1</t>
  </si>
  <si>
    <t>Гайок, 182, 183, 237</t>
  </si>
  <si>
    <t>5, 5, 5</t>
  </si>
  <si>
    <t>вул.Вокзальна, 117, 127</t>
  </si>
  <si>
    <t>5, 5</t>
  </si>
  <si>
    <t>ТОВ "Хеппі Лайф Груп"</t>
  </si>
  <si>
    <t>Бучанське шосе, 14г, 14бд</t>
  </si>
  <si>
    <t>Цвіткова, 2, 7, 9, 9А, 9Б, 20, 45; Соборна, 25, 29, 31, 34, 58, 60, 62, 62А, 68; Княгині Ольги, 3, 5;  Ян.Острозького, 4; Крючкова, 26; Коцюбинського, 1, 3, 5; Злагоди, 6А,18, 18А; Шевченка, 34; Вишнева, 1, 3.</t>
  </si>
  <si>
    <t>5, 2, 5, 5, 5, 2, 4; 2, 2, 2, 2, 5, 5, 5, 5, 5; 2, 2; 5; 2; 5, 5, 5; 5, 5, 9; 5; 5, 5.</t>
  </si>
  <si>
    <t>м.Переяслав</t>
  </si>
  <si>
    <t>вул.Покровська, 30</t>
  </si>
  <si>
    <t>КП"УК "ВУЖКГ"</t>
  </si>
  <si>
    <t>вул.Пугачова, 7</t>
  </si>
  <si>
    <t>КП "Житлово-комунальний центр" Славутицької МР</t>
  </si>
  <si>
    <t>Бєлгородський квартал, 6</t>
  </si>
  <si>
    <t>6; 7</t>
  </si>
  <si>
    <t>КП "Благоустрій"</t>
  </si>
  <si>
    <t>м. Обухів вул. Київська 101</t>
  </si>
  <si>
    <t>ТОВ "МЖЦ"</t>
  </si>
  <si>
    <t>За згодою сторін</t>
  </si>
  <si>
    <t>м.Обухів  вул. Каштанова 14</t>
  </si>
  <si>
    <t>Бородянська ОТГ, смт Бородянка</t>
  </si>
  <si>
    <t>вул. Заводська,1 кв № 1-4</t>
  </si>
  <si>
    <t>ТОВ " Бородянське житлово-комунальне підприємство"</t>
  </si>
  <si>
    <t>вул Велика,4 кв № 4-36</t>
  </si>
  <si>
    <t>м. Обухів</t>
  </si>
  <si>
    <t>визначено за згодою сторін</t>
  </si>
  <si>
    <t>м.Березань</t>
  </si>
  <si>
    <t>вул. Цегельна 19</t>
  </si>
  <si>
    <t>пров. Березовий 3</t>
  </si>
  <si>
    <t>вул.Вокзальна 10</t>
  </si>
  <si>
    <t>За результатами конкурсу</t>
  </si>
  <si>
    <t>вул.Чорновола В’ячеслава, 15</t>
  </si>
  <si>
    <t>ТОВ "ЖИТЛО УЮТ СЕРВІС"</t>
  </si>
  <si>
    <t>смт. Володарка</t>
  </si>
  <si>
    <t>КП ВСР " Володарка"</t>
  </si>
  <si>
    <t>09301 Київська обл., смт. Володарка, вул. Коцюбинського,8</t>
  </si>
  <si>
    <t>Глібова  ,10</t>
  </si>
  <si>
    <t>управитель (обрано самостійно)</t>
  </si>
  <si>
    <t>м.Ржищів</t>
  </si>
  <si>
    <t>вул.Соборна.№32</t>
  </si>
  <si>
    <t>КП "Ржищівжитлосервіс"</t>
  </si>
  <si>
    <t>вул.Соборна,№41</t>
  </si>
  <si>
    <t>м. Яготин</t>
  </si>
  <si>
    <t>Кільцева, 4</t>
  </si>
  <si>
    <t>Яготинська ЖЕК</t>
  </si>
  <si>
    <t>Коннкурс</t>
  </si>
  <si>
    <t>Винниченка, 19</t>
  </si>
  <si>
    <t>Конкурс</t>
  </si>
  <si>
    <t>Ризький кв-л б.4</t>
  </si>
  <si>
    <t>КП"ЖПП"</t>
  </si>
  <si>
    <t>Результати конкурсу</t>
  </si>
  <si>
    <t>КП "ЖПП"</t>
  </si>
  <si>
    <t>вул.Соборності,145</t>
  </si>
  <si>
    <t>КП "Миронівка-житло"</t>
  </si>
  <si>
    <t>вул.Соборності,56</t>
  </si>
  <si>
    <t>м.Миронівка, Миронівська міська ОТГ</t>
  </si>
  <si>
    <t>м. Вишневе, вул. Шевченка, 2</t>
  </si>
  <si>
    <t>КП "УМГ"</t>
  </si>
  <si>
    <t>результат конкурсу</t>
  </si>
  <si>
    <t>М. Вишневе, вул. Хвильового, 1</t>
  </si>
  <si>
    <t>м. Вишневе, Києво-Святошинського  р-н.</t>
  </si>
  <si>
    <t>м. Сквира, КП "Сквирське комунальне господарство"</t>
  </si>
  <si>
    <t xml:space="preserve">Соборна, 154 </t>
  </si>
  <si>
    <t>КП "УЖКГ "Ірпінь"</t>
  </si>
  <si>
    <t xml:space="preserve">Ніжинська, 6 </t>
  </si>
  <si>
    <t>м. Ірпінь</t>
  </si>
  <si>
    <t>КП Броварської міської ради Київської області "ЖЕК-2"</t>
  </si>
  <si>
    <t>вул.Молодіжна, буд. 12/2 (гуртожиток)</t>
  </si>
  <si>
    <t>м. Боярка  КП "Боярське Головне ВУЖКГ"</t>
  </si>
  <si>
    <t>вул. Грушевського,2</t>
  </si>
  <si>
    <t>ТОВ "Управляюча компанія Троянда""</t>
  </si>
  <si>
    <t>вул. Декабристів,40/1</t>
  </si>
  <si>
    <t>ТОВ "Міський житловий центр"</t>
  </si>
  <si>
    <t>за результатом конкурсу</t>
  </si>
  <si>
    <t>В.Момота,46</t>
  </si>
  <si>
    <t>станом на 01.07.2021 року</t>
  </si>
  <si>
    <t>32 дома</t>
  </si>
  <si>
    <t>ТОВ "ЖКХ Затишний двір 2</t>
  </si>
  <si>
    <t>К.Валовня 10,10/1,10/2,12,12/1,12/2,14,14/1,14/2,16,16/1,16/2,18,18/1,18/2,20,20/1,20/2,пр.Од.2,4,4/1,4/2,Одеська2/1,2/2,2/3,2/4</t>
  </si>
  <si>
    <t>ТОВ "ЖКХ Затишний двір 2"</t>
  </si>
  <si>
    <t>К.Валовня 6,8,8/1,8/2,Тополева 2,2/1,4,6</t>
  </si>
  <si>
    <t>с.Гатне</t>
  </si>
  <si>
    <t>09301 Київська обл., смт. Володарка, пров. Лютневий,3</t>
  </si>
  <si>
    <t xml:space="preserve"> Примірна форма № 12                                                                                                                                                                                                                                         
</t>
  </si>
  <si>
    <t>про розміри внесків/платежів на управління багатоквартирним будинком, що застосовуються у будинках ОСББ/ЖБК</t>
  </si>
  <si>
    <t>станом на 01.07.2021  року</t>
  </si>
  <si>
    <r>
      <t xml:space="preserve">Розмір мінімального внеску/платежу на управління багатоквартирним будинком у населеному пункті
</t>
    </r>
    <r>
      <rPr>
        <i/>
        <sz val="12"/>
        <color indexed="8"/>
        <rFont val="Times New Roman"/>
        <family val="1"/>
      </rPr>
      <t xml:space="preserve">грн/м кв.  </t>
    </r>
  </si>
  <si>
    <t>Найменування  ОСББ/ЖБК, де застосовуються внески/платежі</t>
  </si>
  <si>
    <r>
      <t xml:space="preserve">Дата початку застосування внесків/платежів на управління багатоквартирним будинком 
</t>
    </r>
    <r>
      <rPr>
        <i/>
        <sz val="12"/>
        <color indexed="8"/>
        <rFont val="Times New Roman"/>
        <family val="1"/>
      </rPr>
      <t>число, місяць, рік</t>
    </r>
  </si>
  <si>
    <r>
      <t xml:space="preserve">Розмір максимального внеску/платежу на управління багатоквартирним будинком у населеному пункті 
</t>
    </r>
    <r>
      <rPr>
        <i/>
        <sz val="12"/>
        <color indexed="8"/>
        <rFont val="Times New Roman"/>
        <family val="1"/>
      </rPr>
      <t xml:space="preserve">грн/м кв.  </t>
    </r>
  </si>
  <si>
    <t>Найменування ОСББ/ЖБК, де застосовуються внески/платежі</t>
  </si>
  <si>
    <t>Середній розмір внеску/платежу на  управління по населеному пункту 
грн/м кв.</t>
  </si>
  <si>
    <t>1.</t>
  </si>
  <si>
    <t>смт. Баришівка, Баришівський р-н</t>
  </si>
  <si>
    <t>вул. Центральна, 55</t>
  </si>
  <si>
    <t>ОСББ "Сінора"</t>
  </si>
  <si>
    <t>2.</t>
  </si>
  <si>
    <t>вул.Польова, 46</t>
  </si>
  <si>
    <t>ОСББ "Наш дім Оберіг"</t>
  </si>
  <si>
    <t>вул. Соборна, 16</t>
  </si>
  <si>
    <t>ОСББ "Затишний дім-2016"</t>
  </si>
  <si>
    <t>3.</t>
  </si>
  <si>
    <t>смт. Бородянка, Бородянський р-н</t>
  </si>
  <si>
    <t>вул. Паркова, 4-б</t>
  </si>
  <si>
    <t>ОСББ "Добробут 40"</t>
  </si>
  <si>
    <t>вул.Центральна,355</t>
  </si>
  <si>
    <t>ОСББ Бородянка-Центр"</t>
  </si>
  <si>
    <t>4.</t>
  </si>
  <si>
    <t>Великодимерська селищна ОТГ</t>
  </si>
  <si>
    <t>с.Шевченкове вул. Гвардійська 17</t>
  </si>
  <si>
    <t>Бобрик</t>
  </si>
  <si>
    <t>5.</t>
  </si>
  <si>
    <t>смт. Немішаєве, Бородянський р-н</t>
  </si>
  <si>
    <t>1 поверх-5,17</t>
  </si>
  <si>
    <t>вул. Гагаріна,2,4,6,8,10</t>
  </si>
  <si>
    <t>ОСББ "ЖК" Світлиця"</t>
  </si>
  <si>
    <t>2-9 поверх -5,68</t>
  </si>
  <si>
    <t>6.</t>
  </si>
  <si>
    <t>с. Кожухівка, Фастівський р-н, Калинівська ОТГ</t>
  </si>
  <si>
    <t>вул.Матросова, 2а</t>
  </si>
  <si>
    <t>ОСББ "Матросова"</t>
  </si>
  <si>
    <t>вул. Першотравнева, 13 С, 13 Г, 13 Б</t>
  </si>
  <si>
    <t>2, 2, 2</t>
  </si>
  <si>
    <t>ОСББ «Кожухівське», ОСББ «Барвінок», ОСББ «Пролісок»</t>
  </si>
  <si>
    <t>01.02.2017, 01.08.2018, 01.02.2017</t>
  </si>
  <si>
    <t>7.</t>
  </si>
  <si>
    <t>смт. Глеваха, Васильківський р-н</t>
  </si>
  <si>
    <t>вул. Вокзальна,47</t>
  </si>
  <si>
    <t>ОСББ «Оселя»</t>
  </si>
  <si>
    <t>вул. Вокзальна,39</t>
  </si>
  <si>
    <t>ЖБК «Вчитель»</t>
  </si>
  <si>
    <t>8.</t>
  </si>
  <si>
    <t>с. Погреби, Васильківський р-н</t>
  </si>
  <si>
    <t>вул. Леніна, 16а</t>
  </si>
  <si>
    <t>ОСББ «Затишок»</t>
  </si>
  <si>
    <t>9.</t>
  </si>
  <si>
    <t>м.Вишгород</t>
  </si>
  <si>
    <t>вул. Дніпровська, 8</t>
  </si>
  <si>
    <t>ЖБК-5</t>
  </si>
  <si>
    <t>вул.  Шолуденка, 6В</t>
  </si>
  <si>
    <t>ОСББ "Шолуденка, 6В"</t>
  </si>
  <si>
    <t>10.</t>
  </si>
  <si>
    <t>смт. Димер, Вишгородський р-н</t>
  </si>
  <si>
    <t>Соборна 65-А</t>
  </si>
  <si>
    <t>ОСББ "Соборна 65-А"</t>
  </si>
  <si>
    <t>11.</t>
  </si>
  <si>
    <t xml:space="preserve">с. Нові Петрівці, Вишгородський р-н </t>
  </si>
  <si>
    <t>вул. Ватутіна 76</t>
  </si>
  <si>
    <t>ТСББ "Енергія"</t>
  </si>
  <si>
    <t>вул.Ватутіна 76</t>
  </si>
  <si>
    <t>12.</t>
  </si>
  <si>
    <t>м. Вишневе, К.-Сятошинський р-н</t>
  </si>
  <si>
    <t>Жовтнева, 37 б</t>
  </si>
  <si>
    <t>ОСББ "Флоріс"</t>
  </si>
  <si>
    <t>Першотравнева, 20</t>
  </si>
  <si>
    <t xml:space="preserve"> ЖБК "ЖУЛЯНИ-7"</t>
  </si>
  <si>
    <t>13.</t>
  </si>
  <si>
    <t>смт.Макарів</t>
  </si>
  <si>
    <t>вул.Проектна-1Б</t>
  </si>
  <si>
    <t>ОСББ "Енергетик-2012"</t>
  </si>
  <si>
    <t>14.</t>
  </si>
  <si>
    <t>с.Калинівка</t>
  </si>
  <si>
    <t>вул.Київська,буд.45,47</t>
  </si>
  <si>
    <t>ОСББ "Калина"</t>
  </si>
  <si>
    <t>15.</t>
  </si>
  <si>
    <t>смт.Кодра</t>
  </si>
  <si>
    <t>вул.Ковпака,40</t>
  </si>
  <si>
    <t>2,3,5</t>
  </si>
  <si>
    <t>ОСББ"Кодрянське"</t>
  </si>
  <si>
    <t>16.</t>
  </si>
  <si>
    <t>с.Бишів</t>
  </si>
  <si>
    <t>вул.Київська,22а</t>
  </si>
  <si>
    <t>ОСББ "Наш дім-22А"</t>
  </si>
  <si>
    <t>17.</t>
  </si>
  <si>
    <t>Миронівська ОТГ</t>
  </si>
  <si>
    <t>м. Миронівка, вул. Соборності, 121</t>
  </si>
  <si>
    <t>ЖБК "Світанок"</t>
  </si>
  <si>
    <t>З початку заснування кооперативу</t>
  </si>
  <si>
    <t>м. Миронівка, вул. Соборності, 19</t>
  </si>
  <si>
    <t>ЖБК "Прогрес 2"</t>
  </si>
  <si>
    <t>18.</t>
  </si>
  <si>
    <t>м. Українка, Обухівський р-н</t>
  </si>
  <si>
    <t>вул. Соснова, 4/а</t>
  </si>
  <si>
    <t>ЖБК "Монтажник"</t>
  </si>
  <si>
    <t>вул. Київська, 3</t>
  </si>
  <si>
    <t>ОСББ «Райдужний-3»</t>
  </si>
  <si>
    <t>19.</t>
  </si>
  <si>
    <t>смт. Рокитне, Рокитнянського р-н</t>
  </si>
  <si>
    <t>вул Ентузіастів,10, 15 Б</t>
  </si>
  <si>
    <t>5, 2</t>
  </si>
  <si>
    <t>ОСББ "Мрія 10"</t>
  </si>
  <si>
    <t>01.11.2019; 01.09.2019</t>
  </si>
  <si>
    <t>ОСББ "Мрія 15 Б"</t>
  </si>
  <si>
    <t>20.</t>
  </si>
  <si>
    <t>м.Сквира</t>
  </si>
  <si>
    <t>вул.М.Рильського, 46</t>
  </si>
  <si>
    <t>ОСББ "Злагода- Сквира"</t>
  </si>
  <si>
    <t>21.</t>
  </si>
  <si>
    <t>вул. Зелена, 28, вул. Зелена, 30</t>
  </si>
  <si>
    <t>ОСББ "Зелена 28, 30"</t>
  </si>
  <si>
    <t>вул. Ярослава Мудрого, 28</t>
  </si>
  <si>
    <t>ЖБК "Ярослава Мудрого"</t>
  </si>
  <si>
    <t>22.</t>
  </si>
  <si>
    <t>вул. Бежівка, 3</t>
  </si>
  <si>
    <t>ЖК "Космос"</t>
  </si>
  <si>
    <t>вул. Шевченка 145/1</t>
  </si>
  <si>
    <t>ОСББ "Шевченківський маєток"</t>
  </si>
  <si>
    <t>23.</t>
  </si>
  <si>
    <t>м. Бровари</t>
  </si>
  <si>
    <t>вул. Петлюри Симона, 21</t>
  </si>
  <si>
    <t>ОСББ "Престиж  сервіс"</t>
  </si>
  <si>
    <t>Соборна, 8</t>
  </si>
  <si>
    <t>ОСББ "Соборний 8"</t>
  </si>
  <si>
    <t>24.</t>
  </si>
  <si>
    <t>вул. Яблунська, 17</t>
  </si>
  <si>
    <t>ЖБК "Стікольний"</t>
  </si>
  <si>
    <t xml:space="preserve">вул. Гоголя, 10 г; вул. Пушкінська, 2к, 2м, 2л </t>
  </si>
  <si>
    <t>8; 8</t>
  </si>
  <si>
    <t>ОСББ "Річ-Таун 2"</t>
  </si>
  <si>
    <t>25.</t>
  </si>
  <si>
    <t>1 поверх-2,1, 2-9 поверх-2,6</t>
  </si>
  <si>
    <t>вул.Володимирська,11</t>
  </si>
  <si>
    <t>ЖБК "Мир"</t>
  </si>
  <si>
    <t>вул. 1 Травня,12/1</t>
  </si>
  <si>
    <t>ОСББ "Благодать"</t>
  </si>
  <si>
    <t>-</t>
  </si>
  <si>
    <t>26.</t>
  </si>
  <si>
    <t>м.Обухів</t>
  </si>
  <si>
    <t>Трипільська, 47, 47А, 49,51, Малишка, 101, 103</t>
  </si>
  <si>
    <t>2, 3, 4</t>
  </si>
  <si>
    <t>ОСББ "Зв'язківець"</t>
  </si>
  <si>
    <t>вул.Зелений Гай, 1А</t>
  </si>
  <si>
    <t>ОСББ "Зелений Гай 1А"</t>
  </si>
  <si>
    <t>27.</t>
  </si>
  <si>
    <t>м. Переяслав</t>
  </si>
  <si>
    <t>вул.Покровська,43</t>
  </si>
  <si>
    <t>ЖБК "Дружба"</t>
  </si>
  <si>
    <t>вул.Богдана Хмельницького,76</t>
  </si>
  <si>
    <t>ОСББ "Злагода"</t>
  </si>
  <si>
    <t>28.</t>
  </si>
  <si>
    <t>Печерський квартал, буд.                 № 2</t>
  </si>
  <si>
    <t>ОСББ "БАРС"</t>
  </si>
  <si>
    <t>Бакинський  квартал б.7</t>
  </si>
  <si>
    <t>ОСББ "Бакинський,7"</t>
  </si>
  <si>
    <t>29.</t>
  </si>
  <si>
    <t>м.Фастів</t>
  </si>
  <si>
    <t>вул. Гагаріна, 6</t>
  </si>
  <si>
    <t>ЖБК "Труд"</t>
  </si>
  <si>
    <t>вул. Ярослава Мудрого, 41</t>
  </si>
  <si>
    <t>ОСББ "Вектор41"</t>
  </si>
  <si>
    <t>м.Тараща</t>
  </si>
  <si>
    <t>вул. Богдана Хмельницького, 46</t>
  </si>
  <si>
    <t>ЖБК "Коледжанин"</t>
  </si>
  <si>
    <t>Примірна форма № 10</t>
  </si>
  <si>
    <t xml:space="preserve">про тарифи на послугу з поводження з побутовими відходами </t>
  </si>
  <si>
    <t>Назва населеного пункту.   
Найменування підприємства.                     Код ЄДРПОУ</t>
  </si>
  <si>
    <t>Встановлені  тарифи  (з ПДВ), грн</t>
  </si>
  <si>
    <t>Дата введення в дію тарифу</t>
  </si>
  <si>
    <t>Дата та номер рішення уповноваженого органу
(зазначити) про встановлення тарифу</t>
  </si>
  <si>
    <t>Затверджена  норма надання послуги у багатоквартирних житлових будинках з усіма
 видами  благоустрою на 1 мешканця</t>
  </si>
  <si>
    <t>Затверджена  норма надання послуги у садибних (одноквартирних) житлових будинках                      на 1 мешканця</t>
  </si>
  <si>
    <t xml:space="preserve">Затверджена  норма надання послуги на одне місце в  гуртожитку </t>
  </si>
  <si>
    <t xml:space="preserve">Дата затвердження норми надання послуги </t>
  </si>
  <si>
    <t xml:space="preserve">Процент охоплення населення послугами 
з поводження з побутовими відходами, % </t>
  </si>
  <si>
    <t xml:space="preserve">на 1 м куб </t>
  </si>
  <si>
    <t>на 1 тонну</t>
  </si>
  <si>
    <t>послуги з поводження з побутовими відходами,                   в тому числі:</t>
  </si>
  <si>
    <t xml:space="preserve">послуги з вивезення </t>
  </si>
  <si>
    <t xml:space="preserve">послуги з перероблення </t>
  </si>
  <si>
    <t xml:space="preserve">послуги із захоронення </t>
  </si>
  <si>
    <t>КП "Києво-Святошинська тепломережа" КОР (с.Тарасівка), 23576122</t>
  </si>
  <si>
    <t>Рішення ВК Тарасівської селищної ради від 04.04.2019 № 30</t>
  </si>
  <si>
    <t>м.Сквира, КП "Сквирське комунальне господарство" ДЛЯ ПРИВАТНОГО СЕКТОРА, 34921014</t>
  </si>
  <si>
    <t xml:space="preserve"> Рішення Сквирської міської ради №1171/114 від 24.07.2019</t>
  </si>
  <si>
    <t>м.Сквира, КП "Сквирське комунальне господарство" НАСЕЛЕННЯ, 34921014</t>
  </si>
  <si>
    <t>м.Сквира, КП "Сквирське комунальне господарство" БЮДЖЕТНІ УСТАНОВИ, 34921014</t>
  </si>
  <si>
    <t>м.Сквира, КП "Сквирське комунальне господарство" ІНШІ СПОЖИВАЧІ, 34921014</t>
  </si>
  <si>
    <t>м.Тараща, КП "Таращаблагоустрій", 31824225</t>
  </si>
  <si>
    <t>Рішення Таращанської міської ради</t>
  </si>
  <si>
    <t>м. Тетіїв, КП "Благоустрій" , 31641302</t>
  </si>
  <si>
    <t xml:space="preserve">Рішення ВК Тетіївської міської ради №49 від 11.03.2020 </t>
  </si>
  <si>
    <t>0,77кг/3,56л</t>
  </si>
  <si>
    <t>1,26кг/3,94л</t>
  </si>
  <si>
    <t>0,35кг/1,65л</t>
  </si>
  <si>
    <t>ЖКВП "Фурсівське", 31100835</t>
  </si>
  <si>
    <t>Рішення Фурсівської сільської ради від 25.03.2015 № 45-982</t>
  </si>
  <si>
    <t>Ксаверівська сільська рада КП "Гребінківське ЖКГ", 35803738</t>
  </si>
  <si>
    <t>Рішення Гребінківської селищної ради</t>
  </si>
  <si>
    <t>с.Саливонки КП "Гребінківське ЖКГ", 35803738</t>
  </si>
  <si>
    <t>смт.Гребінки, КП "Гребінківське ЖКГ", 35803738</t>
  </si>
  <si>
    <t>1,3 на рік</t>
  </si>
  <si>
    <t>Бориспіль ВУКГ, населення багатоповерхових будинків, .03363720</t>
  </si>
  <si>
    <t>Рішення ВК Бориспільської міської ради від 24.06.2019 №438</t>
  </si>
  <si>
    <t>Бориспіль ВУКГ, населення приватного сектору  .03363720</t>
  </si>
  <si>
    <t>Бориспіль ВУКГ, бюджетні організації, .03363720</t>
  </si>
  <si>
    <t>Бориспіль ВУКГ, інші підприємства, .03363720</t>
  </si>
  <si>
    <t>м. Переяслав, ТОВ "Переяслав Буд", 40099993</t>
  </si>
  <si>
    <t>18.06.2020 р. № 207-20</t>
  </si>
  <si>
    <t>м. Переяслав, КП "Переяслав-Хмельницьке ВУКГ", .05473594</t>
  </si>
  <si>
    <t>Рішення ВК Переяслав-Хмельницької міської ради від 27.03.2018 № 84-04</t>
  </si>
  <si>
    <t>КП "Великодимерське", 32183650</t>
  </si>
  <si>
    <t>Рішення Великодимерської с/ради від 22.12.2021 № 19</t>
  </si>
  <si>
    <t>КП "Згурівка ККП", .05392074</t>
  </si>
  <si>
    <t>Рішення Згурівської селищної ради від 18.01.2019 № 18</t>
  </si>
  <si>
    <t>0,77 кг/д</t>
  </si>
  <si>
    <t>1,26 кг/д</t>
  </si>
  <si>
    <t>смт. Баришівка, Баришівська ЖЕК, 23570929</t>
  </si>
  <si>
    <t>1.07.18</t>
  </si>
  <si>
    <t>Рішення Баришівської селищної ради від 26.04.18 №20</t>
  </si>
  <si>
    <t xml:space="preserve"> -</t>
  </si>
  <si>
    <t>26.04.18</t>
  </si>
  <si>
    <t>КП "Березань ЖПП", .03562810</t>
  </si>
  <si>
    <t xml:space="preserve">Рішення Березанської міської ради від 14.02.2019 № 41 </t>
  </si>
  <si>
    <t>смт Бородянка,    КП БСР "Бородянське УЖКГ", 38029251</t>
  </si>
  <si>
    <t>населення - 93,36;        бюджет- 97,5;                   інші- 115,62</t>
  </si>
  <si>
    <t>Рішення Бородянської селищної ради сесія IIV №867 від 26.11.2018, 42</t>
  </si>
  <si>
    <t>садиба всі види послуг-0,17; садиба  без каналіз.-0,18; садиба на твердому паливо- 0,19</t>
  </si>
  <si>
    <t>м. Вишневе, КП "УМГ", 34778905</t>
  </si>
  <si>
    <t>Рішення Вишнівської міської ради від 26.06.2020 №24/21</t>
  </si>
  <si>
    <t>КП "УЖКГ "Ірпінь", 39618372</t>
  </si>
  <si>
    <t xml:space="preserve">172,08 178,45   207,13    </t>
  </si>
  <si>
    <t xml:space="preserve">Рішення Ірпінської міської ради           № 67/13 від 24.04. 2019 </t>
  </si>
  <si>
    <t>Встановл. 14.05.2010 продовж.дію 29.01.2015 та 30.01.2020</t>
  </si>
  <si>
    <t>смт.Макарів, КП "Макарівське ВУЖКГ", .03346749</t>
  </si>
  <si>
    <t>Рішення Макарівської селищної ради №024 від 04.04.2019</t>
  </si>
  <si>
    <t>КП "Карашинсількомунгосп", 34558534</t>
  </si>
  <si>
    <t>Рішення Макарівської рапйонної ради №31 від 11.02.2020</t>
  </si>
  <si>
    <t>смт. Немішаєве, ЖКП" Немішаєве" приватний сектор;                багатоповерхові будинки;                           ін.спож.та бюджетні орган, 23579528</t>
  </si>
  <si>
    <t>275,50;   131,45;   404,37</t>
  </si>
  <si>
    <t xml:space="preserve">Рішення Немішаєвської селищної ради від  14.03.2018 №67 </t>
  </si>
  <si>
    <t>смт Димер, КП Димер ККП, .03803567</t>
  </si>
  <si>
    <t>Рішення Димерської селищної ради від 23.04.2018 №45</t>
  </si>
  <si>
    <t>смт.Іванків КП ІСР"ВУЖКГ", .03346684</t>
  </si>
  <si>
    <t>Рішення Іванківської селищної ради від 31.05.2018 №96</t>
  </si>
  <si>
    <t>м. Славутич, КП "Житлово-комунальний центр" Славутицької міської ради, 32631821</t>
  </si>
  <si>
    <t xml:space="preserve"> 01.05.2021</t>
  </si>
  <si>
    <t>рішення Виконавчого комітету Славутицької міської ради від13.03.2020 №117</t>
  </si>
  <si>
    <t>КП "Міськрембудсервіс", 03330815</t>
  </si>
  <si>
    <t>Рішення Кагарлицької міської ради №6 від 22.01.2020</t>
  </si>
  <si>
    <t>Кагарлик КЖЕП, 32221968</t>
  </si>
  <si>
    <t xml:space="preserve"> 01.12.2019</t>
  </si>
  <si>
    <t>Рішення Кагарлицької міської ради від 29.10.2019 №208</t>
  </si>
  <si>
    <t>м.Миронівка, КП "Миронівка-благоустрій", 31823373</t>
  </si>
  <si>
    <t>№104, №105 від 26.02.20</t>
  </si>
  <si>
    <t xml:space="preserve">м.Миронівка, КП "Миронівка-житло", .05447898 </t>
  </si>
  <si>
    <t>№36 від 30.01.2020р.</t>
  </si>
  <si>
    <t>№118 від 26.04.2019р.</t>
  </si>
  <si>
    <t>с. Центральне; КП "Комунальник с.Центральне", 35388770</t>
  </si>
  <si>
    <t>с.Іванковичі КП Іванковичівської сільської ради, 35271754</t>
  </si>
  <si>
    <t>Рішення Обухівської районної ради від 13.12.2019 №876-20-7</t>
  </si>
  <si>
    <t>Васильків ККП, населення приватного сектору, 37627469</t>
  </si>
  <si>
    <t>Рішення Васильківської міської ради № 106 від 17.03.2021</t>
  </si>
  <si>
    <t>№ 67 від 28.02.2012</t>
  </si>
  <si>
    <t>Васильків ККП, населення багатоповерхових будинків, 37627469</t>
  </si>
  <si>
    <t>Рішення Васильківської міської ради № 106 від 17.03.2022</t>
  </si>
  <si>
    <t>Васильків ККП, бюджетні організації, 37627469</t>
  </si>
  <si>
    <t>Рішення Васильківської міської ради № 106 від 17.03.2023</t>
  </si>
  <si>
    <t>Васильків ККП, інші підприємства, 37627469</t>
  </si>
  <si>
    <t>згідно окремих договорів</t>
  </si>
  <si>
    <t>Рішення Васильківської міської ради № 106 від 17.03.2024</t>
  </si>
  <si>
    <t>Застугнянська сільська рада ТОВ "РАУНД РІСАЙКЛІНГ", 41059710</t>
  </si>
  <si>
    <t>прив. будинки-18,32; багатоквартирні будинки-16,90;бюджетні установи-136,49; інші-175,02</t>
  </si>
  <si>
    <t>Рішення Васильківської міської ради № 89 від 27.03.2018</t>
  </si>
  <si>
    <t>Яцьківська сільська рада ТОВ "Злагода ЛТД", 04359465</t>
  </si>
  <si>
    <t>Рішення Васильківської міської ради</t>
  </si>
  <si>
    <t>Погребівська сільська рада ТОВ "Злагода ЛТД", 04359465</t>
  </si>
  <si>
    <t>Барахтівська сільська рада ТОВ "Злагода ЛТД", 04359465</t>
  </si>
  <si>
    <t>КП "ККП м.Ржищева", 36298332</t>
  </si>
  <si>
    <t xml:space="preserve">Рішення Ржищевської міської ради від 25.01.2021 №15 </t>
  </si>
  <si>
    <t>м. Обухів, ПП «Обухівміськвторресурси», населення багатоквартирних будинків, 32152706</t>
  </si>
  <si>
    <t xml:space="preserve">06.12.2018  № 642     </t>
  </si>
  <si>
    <t>м.Обухів, ПП «Обухівміськвторресурси», населення приватного сектору, 32152706</t>
  </si>
  <si>
    <t>м.Обухів, ПП «Обухівміськвторресурси», ВГВ, 32152706</t>
  </si>
  <si>
    <t>м.Обухів, ПП «Обухівміськвторресурси», РПВ, 32152706</t>
  </si>
  <si>
    <t>КП "Фастівська ЖЕК", .05447958</t>
  </si>
  <si>
    <t xml:space="preserve">Рішення Фастівської міської ради від 28.01.2019 № 57 </t>
  </si>
  <si>
    <t>0,12 м3</t>
  </si>
  <si>
    <t xml:space="preserve">
КП "Фастівський ККП", 03346414
</t>
  </si>
  <si>
    <t>Рішення Фастівської міської ради від  15.12.2017 №489</t>
  </si>
  <si>
    <t>Великосолтанівська сільська рада ФОП Гребіник Н.О., 2762219489</t>
  </si>
  <si>
    <t xml:space="preserve"> 22.01.2020</t>
  </si>
  <si>
    <t>Рішення Васильківської районної ради №1 від 22.01.2020</t>
  </si>
  <si>
    <t>Комунальне підприємство "Плесецьккомунгосп" Плесецької сільської ради Васильківського району Київської області, 37705080</t>
  </si>
  <si>
    <t>30 на 1 людину</t>
  </si>
  <si>
    <t xml:space="preserve">№11-01  від 28.01.2021, Калинівська с/ рада </t>
  </si>
  <si>
    <t>Мала Солтанівка Скрипки ФОП Гребіник Н.О., 23330000000000955</t>
  </si>
  <si>
    <t xml:space="preserve"> 01.01.2020</t>
  </si>
  <si>
    <t>Рішення №58 від 17.12.2019</t>
  </si>
  <si>
    <t>Калинівська селищна рада КП "Калинівкаблагоустрій", 37705054</t>
  </si>
  <si>
    <t>Рішення Калинівської с/ради від 30.03.2015№599-39-у1</t>
  </si>
  <si>
    <t>1,3м/куб. річна</t>
  </si>
  <si>
    <t>1,44 м/куб.річна</t>
  </si>
  <si>
    <t>х</t>
  </si>
  <si>
    <t>КП "Данилівське", Фастівського р-ну, 33532756</t>
  </si>
  <si>
    <t>22,42  на 1 людину</t>
  </si>
  <si>
    <t>31.08. 2017 №133Данилівська с/рада</t>
  </si>
  <si>
    <t>КП "Крушинське" с.Зелений Бір, 35584188</t>
  </si>
  <si>
    <t xml:space="preserve">Рішення Глевахівської селищної ради від 04.04.2019 №40 </t>
  </si>
  <si>
    <t>КЖЕП Глевахівської селищної ради, 33018727</t>
  </si>
  <si>
    <t>Рішення Глевахівської селищної ради №81 від 27.11.19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</si>
</sst>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_-* #,##0.00&quot;₴&quot;_-;\-* #,##0.00&quot;₴&quot;_-;_-* &quot;-&quot;??&quot;₴&quot;_-;_-@_-"/>
    <numFmt numFmtId="168" formatCode="dd&quot;.&quot;mm&quot;.&quot;yyyy"/>
    <numFmt numFmtId="169" formatCode="0.0000"/>
    <numFmt numFmtId="170" formatCode="0.0"/>
    <numFmt numFmtId="171" formatCode="_-* #,##0.0\ _₽_-;\-* #,##0.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6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center" vertical="center" wrapText="1"/>
    </xf>
    <xf numFmtId="0" fontId="6" fillId="33" borderId="11" xfId="0" applyFont="1" applyFill="1" applyBorder="1" applyAlignment="1">
      <alignment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14" fontId="53" fillId="33" borderId="11" xfId="0" applyNumberFormat="1" applyFont="1" applyFill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6" fillId="0" borderId="11" xfId="60" applyFont="1" applyFill="1" applyBorder="1" applyAlignment="1">
      <alignment horizontal="center" vertical="center" wrapText="1"/>
      <protection/>
    </xf>
    <xf numFmtId="14" fontId="6" fillId="0" borderId="11" xfId="60" applyNumberFormat="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left" vertical="center" wrapText="1"/>
    </xf>
    <xf numFmtId="2" fontId="53" fillId="0" borderId="13" xfId="0" applyNumberFormat="1" applyFont="1" applyFill="1" applyBorder="1" applyAlignment="1">
      <alignment horizontal="center" vertical="center"/>
    </xf>
    <xf numFmtId="2" fontId="53" fillId="0" borderId="13" xfId="0" applyNumberFormat="1" applyFont="1" applyFill="1" applyBorder="1" applyAlignment="1">
      <alignment horizontal="center" vertical="center" wrapText="1"/>
    </xf>
    <xf numFmtId="1" fontId="53" fillId="0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14" fontId="53" fillId="0" borderId="13" xfId="0" applyNumberFormat="1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 wrapText="1"/>
    </xf>
    <xf numFmtId="14" fontId="17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53" fillId="0" borderId="11" xfId="58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4" fontId="53" fillId="0" borderId="17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2" fontId="53" fillId="0" borderId="13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9" fillId="0" borderId="22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14" fontId="5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53" fillId="0" borderId="11" xfId="0" applyFont="1" applyFill="1" applyBorder="1" applyAlignment="1">
      <alignment horizontal="left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6" fontId="6" fillId="0" borderId="11" xfId="33" applyFont="1" applyFill="1" applyBorder="1" applyAlignment="1">
      <alignment horizontal="left" wrapText="1"/>
      <protection/>
    </xf>
    <xf numFmtId="166" fontId="6" fillId="0" borderId="11" xfId="33" applyFont="1" applyFill="1" applyBorder="1" applyAlignment="1">
      <alignment horizontal="center" wrapText="1"/>
      <protection/>
    </xf>
    <xf numFmtId="166" fontId="6" fillId="0" borderId="11" xfId="33" applyFont="1" applyFill="1" applyBorder="1" applyAlignment="1">
      <alignment horizontal="center"/>
      <protection/>
    </xf>
    <xf numFmtId="168" fontId="6" fillId="0" borderId="11" xfId="33" applyNumberFormat="1" applyFont="1" applyFill="1" applyBorder="1" applyAlignment="1">
      <alignment horizontal="center"/>
      <protection/>
    </xf>
    <xf numFmtId="0" fontId="6" fillId="0" borderId="11" xfId="33" applyNumberFormat="1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textRotation="90" wrapText="1"/>
    </xf>
    <xf numFmtId="14" fontId="53" fillId="0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2" fontId="53" fillId="0" borderId="17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4" fontId="53" fillId="0" borderId="17" xfId="0" applyNumberFormat="1" applyFont="1" applyFill="1" applyBorder="1" applyAlignment="1">
      <alignment horizontal="center" vertical="center" wrapText="1"/>
    </xf>
    <xf numFmtId="14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33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6" fillId="0" borderId="21" xfId="0" applyFont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3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30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horizontal="center" wrapText="1"/>
    </xf>
    <xf numFmtId="14" fontId="53" fillId="0" borderId="17" xfId="0" applyNumberFormat="1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30" xfId="58" applyFont="1" applyFill="1" applyBorder="1" applyAlignment="1">
      <alignment horizontal="left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 horizontal="left" vertical="center" wrapText="1"/>
    </xf>
    <xf numFmtId="0" fontId="6" fillId="0" borderId="34" xfId="33" applyNumberFormat="1" applyFont="1" applyFill="1" applyBorder="1" applyAlignment="1">
      <alignment horizontal="left" vertical="center" wrapText="1"/>
      <protection/>
    </xf>
    <xf numFmtId="166" fontId="6" fillId="0" borderId="11" xfId="33" applyFont="1" applyFill="1" applyBorder="1" applyAlignment="1">
      <alignment horizontal="center" vertical="center" wrapText="1"/>
      <protection/>
    </xf>
    <xf numFmtId="166" fontId="4" fillId="0" borderId="11" xfId="33" applyFont="1" applyFill="1" applyBorder="1" applyAlignment="1">
      <alignment horizontal="center" vertical="center" wrapText="1"/>
      <protection/>
    </xf>
    <xf numFmtId="168" fontId="6" fillId="0" borderId="11" xfId="33" applyNumberFormat="1" applyFont="1" applyFill="1" applyBorder="1" applyAlignment="1">
      <alignment horizontal="center" vertical="center" wrapText="1"/>
      <protection/>
    </xf>
    <xf numFmtId="166" fontId="6" fillId="0" borderId="34" xfId="33" applyFont="1" applyFill="1" applyBorder="1" applyAlignment="1">
      <alignment horizontal="left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1" fontId="6" fillId="0" borderId="11" xfId="3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7" xfId="0" applyFont="1" applyFill="1" applyBorder="1" applyAlignment="1">
      <alignment horizontal="center" wrapText="1"/>
    </xf>
    <xf numFmtId="14" fontId="2" fillId="0" borderId="17" xfId="0" applyNumberFormat="1" applyFont="1" applyFill="1" applyBorder="1" applyAlignment="1">
      <alignment horizontal="center" wrapText="1"/>
    </xf>
    <xf numFmtId="171" fontId="2" fillId="0" borderId="11" xfId="69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3" fillId="0" borderId="30" xfId="0" applyFont="1" applyFill="1" applyBorder="1" applyAlignment="1">
      <alignment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Звичайний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Лист1 (2)" xfId="67"/>
    <cellStyle name="Тысячи_Лист1 (2)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_&#1085;&#1072;_&#1087;&#1086;&#1089;&#1083;&#1091;&#1075;&#1091;_&#1087;&#1086;&#1074;&#1086;&#1076;&#1078;&#1077;&#1085;&#1085;&#1103;_&#1079;_&#1074;i&#1076;&#1093;&#1086;&#1076;&#1072;&#1084;&#1080;_01.07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иївська_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39"/>
  <sheetViews>
    <sheetView view="pageBreakPreview" zoomScale="75" zoomScaleNormal="75" zoomScaleSheetLayoutView="75" zoomScalePageLayoutView="0" workbookViewId="0" topLeftCell="B1">
      <selection activeCell="N31" sqref="N31:N32"/>
    </sheetView>
  </sheetViews>
  <sheetFormatPr defaultColWidth="9.140625" defaultRowHeight="15"/>
  <cols>
    <col min="1" max="1" width="6.28125" style="2" customWidth="1"/>
    <col min="2" max="2" width="36.140625" style="2" customWidth="1"/>
    <col min="3" max="3" width="21.140625" style="10" customWidth="1"/>
    <col min="4" max="4" width="11.7109375" style="2" customWidth="1"/>
    <col min="5" max="5" width="6.00390625" style="2" customWidth="1"/>
    <col min="6" max="6" width="22.8515625" style="2" customWidth="1"/>
    <col min="7" max="7" width="5.140625" style="2" customWidth="1"/>
    <col min="8" max="8" width="22.00390625" style="2" customWidth="1"/>
    <col min="9" max="9" width="14.421875" style="2" customWidth="1"/>
    <col min="10" max="10" width="22.8515625" style="2" customWidth="1"/>
    <col min="11" max="11" width="19.7109375" style="2" customWidth="1"/>
    <col min="12" max="12" width="13.421875" style="2" customWidth="1"/>
    <col min="13" max="13" width="10.421875" style="2" customWidth="1"/>
    <col min="14" max="14" width="28.00390625" style="2" customWidth="1"/>
    <col min="15" max="15" width="8.28125" style="2" customWidth="1"/>
    <col min="16" max="16" width="22.140625" style="2" customWidth="1"/>
    <col min="17" max="18" width="16.7109375" style="2" customWidth="1"/>
    <col min="19" max="19" width="10.140625" style="10" customWidth="1"/>
    <col min="20" max="20" width="24.28125" style="2" customWidth="1"/>
    <col min="21" max="16384" width="9.140625" style="2" customWidth="1"/>
  </cols>
  <sheetData>
    <row r="1" spans="1:22" ht="15.75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5.75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15.75">
      <c r="A3" s="101" t="s">
        <v>139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35" s="3" customFormat="1" ht="24" customHeight="1" thickBot="1">
      <c r="A4" s="104" t="s">
        <v>20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20" s="4" customFormat="1" ht="15.75">
      <c r="A5" s="102" t="s">
        <v>2</v>
      </c>
      <c r="B5" s="96" t="s">
        <v>6</v>
      </c>
      <c r="C5" s="98" t="s">
        <v>7</v>
      </c>
      <c r="D5" s="100" t="s">
        <v>3</v>
      </c>
      <c r="E5" s="100"/>
      <c r="F5" s="96" t="s">
        <v>8</v>
      </c>
      <c r="G5" s="96" t="s">
        <v>9</v>
      </c>
      <c r="H5" s="96" t="s">
        <v>10</v>
      </c>
      <c r="I5" s="96" t="s">
        <v>1</v>
      </c>
      <c r="J5" s="96" t="s">
        <v>16</v>
      </c>
      <c r="K5" s="98" t="s">
        <v>11</v>
      </c>
      <c r="L5" s="100" t="s">
        <v>3</v>
      </c>
      <c r="M5" s="100"/>
      <c r="N5" s="96" t="s">
        <v>8</v>
      </c>
      <c r="O5" s="96" t="s">
        <v>9</v>
      </c>
      <c r="P5" s="96" t="s">
        <v>12</v>
      </c>
      <c r="Q5" s="96" t="s">
        <v>17</v>
      </c>
      <c r="R5" s="96" t="s">
        <v>18</v>
      </c>
      <c r="S5" s="96" t="s">
        <v>0</v>
      </c>
      <c r="T5" s="105" t="s">
        <v>4</v>
      </c>
    </row>
    <row r="6" spans="1:20" ht="266.25">
      <c r="A6" s="103"/>
      <c r="B6" s="97"/>
      <c r="C6" s="99"/>
      <c r="D6" s="8" t="s">
        <v>14</v>
      </c>
      <c r="E6" s="8" t="s">
        <v>13</v>
      </c>
      <c r="F6" s="97"/>
      <c r="G6" s="97"/>
      <c r="H6" s="97"/>
      <c r="I6" s="97"/>
      <c r="J6" s="97"/>
      <c r="K6" s="99"/>
      <c r="L6" s="8" t="s">
        <v>14</v>
      </c>
      <c r="M6" s="9" t="s">
        <v>15</v>
      </c>
      <c r="N6" s="97"/>
      <c r="O6" s="97"/>
      <c r="P6" s="97"/>
      <c r="Q6" s="97"/>
      <c r="R6" s="97"/>
      <c r="S6" s="97"/>
      <c r="T6" s="106"/>
    </row>
    <row r="7" spans="1:20" ht="15.75">
      <c r="A7" s="1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7">
        <v>20</v>
      </c>
    </row>
    <row r="8" spans="1:20" ht="48" customHeight="1">
      <c r="A8" s="35">
        <v>1</v>
      </c>
      <c r="B8" s="17" t="s">
        <v>21</v>
      </c>
      <c r="C8" s="15">
        <f>D8+E8</f>
        <v>0.7</v>
      </c>
      <c r="D8" s="16">
        <v>0.61</v>
      </c>
      <c r="E8" s="16">
        <v>0.09</v>
      </c>
      <c r="F8" s="16" t="s">
        <v>36</v>
      </c>
      <c r="G8" s="16">
        <v>1</v>
      </c>
      <c r="H8" s="16" t="s">
        <v>37</v>
      </c>
      <c r="I8" s="18">
        <v>43565</v>
      </c>
      <c r="J8" s="16" t="s">
        <v>38</v>
      </c>
      <c r="K8" s="15">
        <f>L8+M8</f>
        <v>4.21</v>
      </c>
      <c r="L8" s="16">
        <v>3.66</v>
      </c>
      <c r="M8" s="16">
        <v>0.55</v>
      </c>
      <c r="N8" s="16" t="s">
        <v>60</v>
      </c>
      <c r="O8" s="16" t="s">
        <v>27</v>
      </c>
      <c r="P8" s="16" t="s">
        <v>37</v>
      </c>
      <c r="Q8" s="18">
        <v>43565</v>
      </c>
      <c r="R8" s="16" t="s">
        <v>38</v>
      </c>
      <c r="S8" s="16">
        <v>2.23</v>
      </c>
      <c r="T8" s="11"/>
    </row>
    <row r="9" spans="1:20" s="10" customFormat="1" ht="57" customHeight="1">
      <c r="A9" s="35">
        <v>2</v>
      </c>
      <c r="B9" s="29" t="s">
        <v>84</v>
      </c>
      <c r="C9" s="29">
        <v>1.08</v>
      </c>
      <c r="D9" s="29">
        <v>0.98</v>
      </c>
      <c r="E9" s="29">
        <v>0.1</v>
      </c>
      <c r="F9" s="29" t="s">
        <v>85</v>
      </c>
      <c r="G9" s="29">
        <v>2</v>
      </c>
      <c r="H9" s="29" t="s">
        <v>86</v>
      </c>
      <c r="I9" s="30">
        <v>43952</v>
      </c>
      <c r="J9" s="29" t="s">
        <v>38</v>
      </c>
      <c r="K9" s="29">
        <v>6.35</v>
      </c>
      <c r="L9" s="29">
        <v>6.08</v>
      </c>
      <c r="M9" s="31">
        <v>0.27</v>
      </c>
      <c r="N9" s="29" t="s">
        <v>87</v>
      </c>
      <c r="O9" s="29">
        <v>9</v>
      </c>
      <c r="P9" s="29" t="s">
        <v>86</v>
      </c>
      <c r="Q9" s="30">
        <v>43952</v>
      </c>
      <c r="R9" s="29" t="s">
        <v>38</v>
      </c>
      <c r="S9" s="29">
        <v>4.75</v>
      </c>
      <c r="T9" s="28"/>
    </row>
    <row r="10" spans="1:20" ht="31.5">
      <c r="A10" s="35">
        <v>3</v>
      </c>
      <c r="B10" s="13" t="s">
        <v>28</v>
      </c>
      <c r="C10" s="16">
        <v>3.04</v>
      </c>
      <c r="D10" s="16">
        <v>3.04</v>
      </c>
      <c r="E10" s="16">
        <v>0</v>
      </c>
      <c r="F10" s="16" t="s">
        <v>39</v>
      </c>
      <c r="G10" s="16">
        <v>2</v>
      </c>
      <c r="H10" s="16" t="s">
        <v>40</v>
      </c>
      <c r="I10" s="18">
        <v>43191</v>
      </c>
      <c r="J10" s="16" t="s">
        <v>38</v>
      </c>
      <c r="K10" s="16">
        <v>5.46</v>
      </c>
      <c r="L10" s="16">
        <v>5.46</v>
      </c>
      <c r="M10" s="16">
        <v>0</v>
      </c>
      <c r="N10" s="16" t="s">
        <v>61</v>
      </c>
      <c r="O10" s="16">
        <v>2</v>
      </c>
      <c r="P10" s="16" t="s">
        <v>40</v>
      </c>
      <c r="Q10" s="18">
        <v>43191</v>
      </c>
      <c r="R10" s="16" t="s">
        <v>38</v>
      </c>
      <c r="S10" s="16">
        <v>4.04</v>
      </c>
      <c r="T10" s="12"/>
    </row>
    <row r="11" spans="1:20" ht="31.5">
      <c r="A11" s="35">
        <v>4</v>
      </c>
      <c r="B11" s="17" t="s">
        <v>29</v>
      </c>
      <c r="C11" s="16">
        <v>3.71</v>
      </c>
      <c r="D11" s="16">
        <v>3.71</v>
      </c>
      <c r="E11" s="16">
        <v>0</v>
      </c>
      <c r="F11" s="16" t="s">
        <v>41</v>
      </c>
      <c r="G11" s="16">
        <v>5</v>
      </c>
      <c r="H11" s="16" t="s">
        <v>40</v>
      </c>
      <c r="I11" s="18">
        <v>42736</v>
      </c>
      <c r="J11" s="16" t="s">
        <v>38</v>
      </c>
      <c r="K11" s="16">
        <v>4.55</v>
      </c>
      <c r="L11" s="16">
        <v>4.55</v>
      </c>
      <c r="M11" s="16">
        <v>0</v>
      </c>
      <c r="N11" s="16" t="s">
        <v>62</v>
      </c>
      <c r="O11" s="16">
        <v>2</v>
      </c>
      <c r="P11" s="16" t="s">
        <v>40</v>
      </c>
      <c r="Q11" s="18">
        <v>42736</v>
      </c>
      <c r="R11" s="16" t="s">
        <v>38</v>
      </c>
      <c r="S11" s="16">
        <v>4.09</v>
      </c>
      <c r="T11" s="12"/>
    </row>
    <row r="12" spans="1:20" ht="47.25">
      <c r="A12" s="35">
        <v>5</v>
      </c>
      <c r="B12" s="17" t="s">
        <v>30</v>
      </c>
      <c r="C12" s="15">
        <f>D12+E12</f>
        <v>6</v>
      </c>
      <c r="D12" s="19">
        <v>4.8</v>
      </c>
      <c r="E12" s="16">
        <v>1.2</v>
      </c>
      <c r="F12" s="16" t="s">
        <v>42</v>
      </c>
      <c r="G12" s="16" t="s">
        <v>43</v>
      </c>
      <c r="H12" s="16" t="s">
        <v>44</v>
      </c>
      <c r="I12" s="18" t="s">
        <v>45</v>
      </c>
      <c r="J12" s="16" t="s">
        <v>46</v>
      </c>
      <c r="K12" s="15">
        <f>L12+M12</f>
        <v>6</v>
      </c>
      <c r="L12" s="16">
        <v>4.8</v>
      </c>
      <c r="M12" s="16">
        <v>1.2</v>
      </c>
      <c r="N12" s="16" t="s">
        <v>42</v>
      </c>
      <c r="O12" s="16" t="s">
        <v>43</v>
      </c>
      <c r="P12" s="16" t="s">
        <v>44</v>
      </c>
      <c r="Q12" s="18" t="s">
        <v>45</v>
      </c>
      <c r="R12" s="16" t="s">
        <v>46</v>
      </c>
      <c r="S12" s="19">
        <v>6</v>
      </c>
      <c r="T12" s="12"/>
    </row>
    <row r="13" spans="1:20" s="21" customFormat="1" ht="47.25">
      <c r="A13" s="35">
        <v>6</v>
      </c>
      <c r="B13" s="17" t="s">
        <v>31</v>
      </c>
      <c r="C13" s="15">
        <f>D13+E13</f>
        <v>3.89</v>
      </c>
      <c r="D13" s="14">
        <v>3.58</v>
      </c>
      <c r="E13" s="14">
        <v>0.31</v>
      </c>
      <c r="F13" s="14" t="s">
        <v>47</v>
      </c>
      <c r="G13" s="14">
        <v>4</v>
      </c>
      <c r="H13" s="16" t="s">
        <v>48</v>
      </c>
      <c r="I13" s="20">
        <v>43586</v>
      </c>
      <c r="J13" s="16" t="s">
        <v>38</v>
      </c>
      <c r="K13" s="15">
        <f>L13+M13</f>
        <v>4.16</v>
      </c>
      <c r="L13" s="16">
        <v>3.85</v>
      </c>
      <c r="M13" s="14">
        <v>0.31</v>
      </c>
      <c r="N13" s="14" t="s">
        <v>63</v>
      </c>
      <c r="O13" s="14">
        <v>4</v>
      </c>
      <c r="P13" s="16" t="s">
        <v>48</v>
      </c>
      <c r="Q13" s="20">
        <v>43586</v>
      </c>
      <c r="R13" s="16" t="s">
        <v>38</v>
      </c>
      <c r="S13" s="19">
        <v>3.73</v>
      </c>
      <c r="T13" s="12"/>
    </row>
    <row r="14" spans="1:20" s="67" customFormat="1" ht="31.5">
      <c r="A14" s="34">
        <v>7</v>
      </c>
      <c r="B14" s="66" t="s">
        <v>32</v>
      </c>
      <c r="C14" s="31">
        <v>3.57</v>
      </c>
      <c r="D14" s="31">
        <v>3.31</v>
      </c>
      <c r="E14" s="31">
        <v>0.26</v>
      </c>
      <c r="F14" s="31" t="s">
        <v>49</v>
      </c>
      <c r="G14" s="31">
        <v>9</v>
      </c>
      <c r="H14" s="31" t="s">
        <v>50</v>
      </c>
      <c r="I14" s="30">
        <v>43556</v>
      </c>
      <c r="J14" s="31" t="s">
        <v>38</v>
      </c>
      <c r="K14" s="31">
        <v>36.19</v>
      </c>
      <c r="L14" s="31">
        <v>33.51</v>
      </c>
      <c r="M14" s="31">
        <v>2.68</v>
      </c>
      <c r="N14" s="31" t="s">
        <v>131</v>
      </c>
      <c r="O14" s="31">
        <v>4</v>
      </c>
      <c r="P14" s="31" t="s">
        <v>50</v>
      </c>
      <c r="Q14" s="30">
        <v>43556</v>
      </c>
      <c r="R14" s="31" t="s">
        <v>38</v>
      </c>
      <c r="S14" s="31">
        <v>6.07</v>
      </c>
      <c r="T14" s="31"/>
    </row>
    <row r="15" spans="1:20" s="67" customFormat="1" ht="72.75" customHeight="1">
      <c r="A15" s="68">
        <v>8</v>
      </c>
      <c r="B15" s="69" t="s">
        <v>97</v>
      </c>
      <c r="C15" s="29">
        <v>6.5</v>
      </c>
      <c r="D15" s="29">
        <v>6.5</v>
      </c>
      <c r="E15" s="29">
        <v>0</v>
      </c>
      <c r="F15" s="29" t="s">
        <v>146</v>
      </c>
      <c r="G15" s="29">
        <v>5</v>
      </c>
      <c r="H15" s="29" t="s">
        <v>98</v>
      </c>
      <c r="I15" s="30">
        <v>43831</v>
      </c>
      <c r="J15" s="29" t="s">
        <v>89</v>
      </c>
      <c r="K15" s="29">
        <v>6.5</v>
      </c>
      <c r="L15" s="29">
        <v>6.5</v>
      </c>
      <c r="M15" s="29">
        <v>0</v>
      </c>
      <c r="N15" s="29" t="s">
        <v>99</v>
      </c>
      <c r="O15" s="29">
        <v>2</v>
      </c>
      <c r="P15" s="29" t="s">
        <v>98</v>
      </c>
      <c r="Q15" s="30">
        <v>43831</v>
      </c>
      <c r="R15" s="29" t="s">
        <v>89</v>
      </c>
      <c r="S15" s="29">
        <v>6.5</v>
      </c>
      <c r="T15" s="68"/>
    </row>
    <row r="16" spans="1:20" s="67" customFormat="1" ht="47.25">
      <c r="A16" s="34">
        <v>9</v>
      </c>
      <c r="B16" s="36" t="s">
        <v>125</v>
      </c>
      <c r="C16" s="59">
        <v>3.52</v>
      </c>
      <c r="D16" s="59">
        <v>2.8</v>
      </c>
      <c r="E16" s="59">
        <v>0.72</v>
      </c>
      <c r="F16" s="59" t="s">
        <v>112</v>
      </c>
      <c r="G16" s="59">
        <v>5</v>
      </c>
      <c r="H16" s="59" t="s">
        <v>76</v>
      </c>
      <c r="I16" s="60">
        <v>44105</v>
      </c>
      <c r="J16" s="59" t="s">
        <v>46</v>
      </c>
      <c r="K16" s="59">
        <v>6</v>
      </c>
      <c r="L16" s="59">
        <v>5.22</v>
      </c>
      <c r="M16" s="59">
        <v>0.78</v>
      </c>
      <c r="N16" s="59" t="s">
        <v>77</v>
      </c>
      <c r="O16" s="59" t="s">
        <v>78</v>
      </c>
      <c r="P16" s="59" t="s">
        <v>76</v>
      </c>
      <c r="Q16" s="60">
        <v>43922</v>
      </c>
      <c r="R16" s="59" t="s">
        <v>46</v>
      </c>
      <c r="S16" s="59">
        <v>4.42</v>
      </c>
      <c r="T16" s="68"/>
    </row>
    <row r="17" spans="1:20" s="67" customFormat="1" ht="31.5">
      <c r="A17" s="34">
        <v>10</v>
      </c>
      <c r="B17" s="70" t="s">
        <v>22</v>
      </c>
      <c r="C17" s="71">
        <f>D17+E17</f>
        <v>5.01</v>
      </c>
      <c r="D17" s="72">
        <v>4.77</v>
      </c>
      <c r="E17" s="72">
        <v>0.24</v>
      </c>
      <c r="F17" s="72" t="s">
        <v>51</v>
      </c>
      <c r="G17" s="72">
        <v>5</v>
      </c>
      <c r="H17" s="72" t="s">
        <v>52</v>
      </c>
      <c r="I17" s="73">
        <v>43160</v>
      </c>
      <c r="J17" s="72" t="s">
        <v>46</v>
      </c>
      <c r="K17" s="71">
        <f>L17+M17</f>
        <v>6</v>
      </c>
      <c r="L17" s="72">
        <v>5.71</v>
      </c>
      <c r="M17" s="72">
        <v>0.29</v>
      </c>
      <c r="N17" s="72" t="s">
        <v>64</v>
      </c>
      <c r="O17" s="72" t="s">
        <v>65</v>
      </c>
      <c r="P17" s="72" t="s">
        <v>52</v>
      </c>
      <c r="Q17" s="73">
        <v>43160</v>
      </c>
      <c r="R17" s="72" t="s">
        <v>46</v>
      </c>
      <c r="S17" s="72">
        <v>5.63</v>
      </c>
      <c r="T17" s="68"/>
    </row>
    <row r="18" spans="1:20" s="67" customFormat="1" ht="63.75" customHeight="1">
      <c r="A18" s="68">
        <v>11</v>
      </c>
      <c r="B18" s="69" t="s">
        <v>33</v>
      </c>
      <c r="C18" s="68">
        <v>2.15</v>
      </c>
      <c r="D18" s="68">
        <v>1.34</v>
      </c>
      <c r="E18" s="68">
        <v>0.81</v>
      </c>
      <c r="F18" s="68" t="s">
        <v>93</v>
      </c>
      <c r="G18" s="68">
        <v>2</v>
      </c>
      <c r="H18" s="68" t="s">
        <v>130</v>
      </c>
      <c r="I18" s="74">
        <v>43983</v>
      </c>
      <c r="J18" s="68" t="s">
        <v>94</v>
      </c>
      <c r="K18" s="68">
        <v>10.67</v>
      </c>
      <c r="L18" s="68">
        <v>9.8</v>
      </c>
      <c r="M18" s="68">
        <v>0.87</v>
      </c>
      <c r="N18" s="68" t="s">
        <v>95</v>
      </c>
      <c r="O18" s="68">
        <v>26</v>
      </c>
      <c r="P18" s="68" t="s">
        <v>96</v>
      </c>
      <c r="Q18" s="74">
        <v>43983</v>
      </c>
      <c r="R18" s="68" t="s">
        <v>94</v>
      </c>
      <c r="S18" s="68">
        <v>6.41</v>
      </c>
      <c r="T18" s="75"/>
    </row>
    <row r="19" spans="1:20" s="67" customFormat="1" ht="38.25">
      <c r="A19" s="34">
        <v>12</v>
      </c>
      <c r="B19" s="36" t="s">
        <v>23</v>
      </c>
      <c r="C19" s="34">
        <v>1.49</v>
      </c>
      <c r="D19" s="34">
        <v>1.34</v>
      </c>
      <c r="E19" s="34">
        <v>0.15</v>
      </c>
      <c r="F19" s="34" t="s">
        <v>100</v>
      </c>
      <c r="G19" s="34">
        <v>2</v>
      </c>
      <c r="H19" s="34" t="s">
        <v>53</v>
      </c>
      <c r="I19" s="30">
        <v>44228</v>
      </c>
      <c r="J19" s="76" t="s">
        <v>101</v>
      </c>
      <c r="K19" s="34">
        <v>7.29</v>
      </c>
      <c r="L19" s="34">
        <v>6.56</v>
      </c>
      <c r="M19" s="34">
        <v>0.73</v>
      </c>
      <c r="N19" s="77" t="s">
        <v>138</v>
      </c>
      <c r="O19" s="52">
        <v>9</v>
      </c>
      <c r="P19" s="52" t="s">
        <v>53</v>
      </c>
      <c r="Q19" s="51">
        <v>44228</v>
      </c>
      <c r="R19" s="52" t="s">
        <v>101</v>
      </c>
      <c r="S19" s="52">
        <v>5.1</v>
      </c>
      <c r="T19" s="49"/>
    </row>
    <row r="20" spans="1:20" s="67" customFormat="1" ht="31.5">
      <c r="A20" s="68">
        <v>13</v>
      </c>
      <c r="B20" s="69" t="s">
        <v>24</v>
      </c>
      <c r="C20" s="78">
        <v>5.6</v>
      </c>
      <c r="D20" s="78">
        <v>5.6</v>
      </c>
      <c r="E20" s="68">
        <v>0</v>
      </c>
      <c r="F20" s="68" t="s">
        <v>54</v>
      </c>
      <c r="G20" s="68">
        <v>9</v>
      </c>
      <c r="H20" s="68" t="s">
        <v>55</v>
      </c>
      <c r="I20" s="74">
        <v>42491</v>
      </c>
      <c r="J20" s="68" t="s">
        <v>46</v>
      </c>
      <c r="K20" s="68">
        <v>9.74</v>
      </c>
      <c r="L20" s="68">
        <v>9.74</v>
      </c>
      <c r="M20" s="61">
        <v>7.67</v>
      </c>
      <c r="N20" s="79" t="s">
        <v>66</v>
      </c>
      <c r="O20" s="79" t="s">
        <v>67</v>
      </c>
      <c r="P20" s="79" t="s">
        <v>68</v>
      </c>
      <c r="Q20" s="80">
        <v>43482</v>
      </c>
      <c r="R20" s="79" t="s">
        <v>46</v>
      </c>
      <c r="S20" s="79">
        <v>7.67</v>
      </c>
      <c r="T20" s="68"/>
    </row>
    <row r="21" spans="1:20" s="82" customFormat="1" ht="31.5">
      <c r="A21" s="68">
        <v>14</v>
      </c>
      <c r="B21" s="69" t="s">
        <v>90</v>
      </c>
      <c r="C21" s="37">
        <v>0.88</v>
      </c>
      <c r="D21" s="37">
        <v>0.38</v>
      </c>
      <c r="E21" s="37">
        <v>0.5</v>
      </c>
      <c r="F21" s="37" t="s">
        <v>91</v>
      </c>
      <c r="G21" s="37">
        <v>1</v>
      </c>
      <c r="H21" s="37" t="s">
        <v>113</v>
      </c>
      <c r="I21" s="38">
        <v>44197</v>
      </c>
      <c r="J21" s="37" t="s">
        <v>114</v>
      </c>
      <c r="K21" s="37">
        <v>7.4</v>
      </c>
      <c r="L21" s="37">
        <v>5.88</v>
      </c>
      <c r="M21" s="37">
        <v>1.52</v>
      </c>
      <c r="N21" s="37" t="s">
        <v>92</v>
      </c>
      <c r="O21" s="37">
        <v>2</v>
      </c>
      <c r="P21" s="37" t="s">
        <v>115</v>
      </c>
      <c r="Q21" s="38">
        <v>44197</v>
      </c>
      <c r="R21" s="37" t="s">
        <v>114</v>
      </c>
      <c r="S21" s="37">
        <v>4.14</v>
      </c>
      <c r="T21" s="81"/>
    </row>
    <row r="22" spans="1:20" s="82" customFormat="1" ht="31.5">
      <c r="A22" s="72">
        <v>15</v>
      </c>
      <c r="B22" s="70" t="s">
        <v>25</v>
      </c>
      <c r="C22" s="29">
        <v>2.94</v>
      </c>
      <c r="D22" s="29">
        <v>2.94</v>
      </c>
      <c r="E22" s="29">
        <v>0</v>
      </c>
      <c r="F22" s="29" t="s">
        <v>133</v>
      </c>
      <c r="G22" s="29">
        <v>3</v>
      </c>
      <c r="H22" s="29" t="s">
        <v>134</v>
      </c>
      <c r="I22" s="30">
        <v>43831</v>
      </c>
      <c r="J22" s="29" t="s">
        <v>46</v>
      </c>
      <c r="K22" s="29">
        <v>9.53</v>
      </c>
      <c r="L22" s="29">
        <v>8.66</v>
      </c>
      <c r="M22" s="29">
        <v>0.87</v>
      </c>
      <c r="N22" s="29" t="s">
        <v>135</v>
      </c>
      <c r="O22" s="68">
        <v>9</v>
      </c>
      <c r="P22" s="29" t="s">
        <v>136</v>
      </c>
      <c r="Q22" s="30">
        <v>43263</v>
      </c>
      <c r="R22" s="29" t="s">
        <v>137</v>
      </c>
      <c r="S22" s="29">
        <v>6.23</v>
      </c>
      <c r="T22" s="50"/>
    </row>
    <row r="23" spans="1:20" s="67" customFormat="1" ht="31.5">
      <c r="A23" s="68">
        <v>16</v>
      </c>
      <c r="B23" s="36" t="s">
        <v>34</v>
      </c>
      <c r="C23" s="71">
        <f>D23+E23</f>
        <v>2.32</v>
      </c>
      <c r="D23" s="72">
        <v>1.93</v>
      </c>
      <c r="E23" s="72">
        <v>0.39</v>
      </c>
      <c r="F23" s="72" t="s">
        <v>56</v>
      </c>
      <c r="G23" s="72">
        <v>1</v>
      </c>
      <c r="H23" s="72" t="s">
        <v>57</v>
      </c>
      <c r="I23" s="73">
        <v>43586</v>
      </c>
      <c r="J23" s="72" t="s">
        <v>38</v>
      </c>
      <c r="K23" s="83">
        <f>L23+M23</f>
        <v>5.89</v>
      </c>
      <c r="L23" s="84">
        <v>5.47</v>
      </c>
      <c r="M23" s="72">
        <v>0.42</v>
      </c>
      <c r="N23" s="72" t="s">
        <v>69</v>
      </c>
      <c r="O23" s="72">
        <v>7.9</v>
      </c>
      <c r="P23" s="72" t="s">
        <v>57</v>
      </c>
      <c r="Q23" s="73">
        <v>43409</v>
      </c>
      <c r="R23" s="72" t="s">
        <v>38</v>
      </c>
      <c r="S23" s="72">
        <v>5.67</v>
      </c>
      <c r="T23" s="79"/>
    </row>
    <row r="24" spans="1:20" s="67" customFormat="1" ht="31.5">
      <c r="A24" s="68">
        <v>17</v>
      </c>
      <c r="B24" s="36" t="s">
        <v>88</v>
      </c>
      <c r="C24" s="34">
        <v>2.59</v>
      </c>
      <c r="D24" s="34">
        <v>2.49</v>
      </c>
      <c r="E24" s="34">
        <v>0.1</v>
      </c>
      <c r="F24" s="68" t="s">
        <v>80</v>
      </c>
      <c r="G24" s="68">
        <v>2</v>
      </c>
      <c r="H24" s="34" t="s">
        <v>81</v>
      </c>
      <c r="I24" s="47">
        <v>43617</v>
      </c>
      <c r="J24" s="34" t="s">
        <v>82</v>
      </c>
      <c r="K24" s="34">
        <v>8.17</v>
      </c>
      <c r="L24" s="34">
        <v>7.85</v>
      </c>
      <c r="M24" s="34">
        <v>0.32</v>
      </c>
      <c r="N24" s="34" t="s">
        <v>83</v>
      </c>
      <c r="O24" s="34">
        <v>9</v>
      </c>
      <c r="P24" s="34" t="s">
        <v>81</v>
      </c>
      <c r="Q24" s="47">
        <v>44197</v>
      </c>
      <c r="R24" s="34" t="s">
        <v>82</v>
      </c>
      <c r="S24" s="34">
        <v>6.2</v>
      </c>
      <c r="T24" s="68"/>
    </row>
    <row r="25" spans="1:20" s="67" customFormat="1" ht="31.5">
      <c r="A25" s="68">
        <v>18</v>
      </c>
      <c r="B25" s="36" t="s">
        <v>72</v>
      </c>
      <c r="C25" s="31">
        <f>D25+E25</f>
        <v>0.13</v>
      </c>
      <c r="D25" s="34">
        <v>0.12</v>
      </c>
      <c r="E25" s="85">
        <v>0.01</v>
      </c>
      <c r="F25" s="34" t="s">
        <v>73</v>
      </c>
      <c r="G25" s="34">
        <v>1</v>
      </c>
      <c r="H25" s="34" t="s">
        <v>74</v>
      </c>
      <c r="I25" s="47">
        <v>44013</v>
      </c>
      <c r="J25" s="34" t="s">
        <v>46</v>
      </c>
      <c r="K25" s="71">
        <f>L25+M25</f>
        <v>9.59</v>
      </c>
      <c r="L25" s="72">
        <v>8.74</v>
      </c>
      <c r="M25" s="34">
        <v>0.85</v>
      </c>
      <c r="N25" s="34" t="s">
        <v>75</v>
      </c>
      <c r="O25" s="34">
        <v>9</v>
      </c>
      <c r="P25" s="34" t="s">
        <v>74</v>
      </c>
      <c r="Q25" s="47">
        <v>43983</v>
      </c>
      <c r="R25" s="34" t="s">
        <v>46</v>
      </c>
      <c r="S25" s="85">
        <v>7.4</v>
      </c>
      <c r="T25" s="68"/>
    </row>
    <row r="26" spans="1:20" s="67" customFormat="1" ht="47.25">
      <c r="A26" s="68">
        <v>19</v>
      </c>
      <c r="B26" s="36" t="s">
        <v>26</v>
      </c>
      <c r="C26" s="31">
        <v>3.52</v>
      </c>
      <c r="D26" s="31">
        <v>2.8</v>
      </c>
      <c r="E26" s="31">
        <v>0.72</v>
      </c>
      <c r="F26" s="31" t="s">
        <v>112</v>
      </c>
      <c r="G26" s="31">
        <v>5</v>
      </c>
      <c r="H26" s="31" t="s">
        <v>76</v>
      </c>
      <c r="I26" s="31">
        <v>44105</v>
      </c>
      <c r="J26" s="31" t="s">
        <v>46</v>
      </c>
      <c r="K26" s="31">
        <v>6</v>
      </c>
      <c r="L26" s="31">
        <v>5.22</v>
      </c>
      <c r="M26" s="31">
        <v>0.78</v>
      </c>
      <c r="N26" s="31" t="s">
        <v>77</v>
      </c>
      <c r="O26" s="31" t="s">
        <v>78</v>
      </c>
      <c r="P26" s="31" t="s">
        <v>76</v>
      </c>
      <c r="Q26" s="31">
        <v>43922</v>
      </c>
      <c r="R26" s="31" t="s">
        <v>46</v>
      </c>
      <c r="S26" s="31">
        <v>4.42</v>
      </c>
      <c r="T26" s="31"/>
    </row>
    <row r="27" spans="1:20" s="67" customFormat="1" ht="165" customHeight="1">
      <c r="A27" s="68">
        <v>20</v>
      </c>
      <c r="B27" s="36" t="s">
        <v>35</v>
      </c>
      <c r="C27" s="34">
        <v>2.929</v>
      </c>
      <c r="D27" s="34">
        <v>2.929</v>
      </c>
      <c r="E27" s="34">
        <v>0</v>
      </c>
      <c r="F27" s="34" t="s">
        <v>58</v>
      </c>
      <c r="G27" s="34">
        <v>2</v>
      </c>
      <c r="H27" s="34" t="s">
        <v>59</v>
      </c>
      <c r="I27" s="47">
        <v>42745</v>
      </c>
      <c r="J27" s="34" t="s">
        <v>38</v>
      </c>
      <c r="K27" s="34">
        <v>5.5</v>
      </c>
      <c r="L27" s="34">
        <v>5.5</v>
      </c>
      <c r="M27" s="34">
        <v>0</v>
      </c>
      <c r="N27" s="34" t="s">
        <v>70</v>
      </c>
      <c r="O27" s="34" t="s">
        <v>71</v>
      </c>
      <c r="P27" s="34" t="s">
        <v>79</v>
      </c>
      <c r="Q27" s="47">
        <v>43525</v>
      </c>
      <c r="R27" s="34" t="s">
        <v>38</v>
      </c>
      <c r="S27" s="34">
        <v>5.47</v>
      </c>
      <c r="T27" s="68"/>
    </row>
    <row r="28" spans="1:20" s="67" customFormat="1" ht="31.5">
      <c r="A28" s="68">
        <v>21</v>
      </c>
      <c r="B28" s="36" t="s">
        <v>102</v>
      </c>
      <c r="C28" s="34">
        <v>4.48</v>
      </c>
      <c r="D28" s="34">
        <v>2.51</v>
      </c>
      <c r="E28" s="34">
        <v>1.97</v>
      </c>
      <c r="F28" s="34" t="s">
        <v>103</v>
      </c>
      <c r="G28" s="34">
        <v>2</v>
      </c>
      <c r="H28" s="34" t="s">
        <v>104</v>
      </c>
      <c r="I28" s="47">
        <v>44256</v>
      </c>
      <c r="J28" s="34" t="s">
        <v>46</v>
      </c>
      <c r="K28" s="34">
        <v>5.51</v>
      </c>
      <c r="L28" s="34">
        <v>3.54</v>
      </c>
      <c r="M28" s="34">
        <v>1.97</v>
      </c>
      <c r="N28" s="48" t="s">
        <v>105</v>
      </c>
      <c r="O28" s="34">
        <v>2</v>
      </c>
      <c r="P28" s="34" t="s">
        <v>104</v>
      </c>
      <c r="Q28" s="47">
        <v>44256</v>
      </c>
      <c r="R28" s="34" t="s">
        <v>46</v>
      </c>
      <c r="S28" s="34">
        <v>4.99</v>
      </c>
      <c r="T28" s="49"/>
    </row>
    <row r="29" spans="1:20" s="67" customFormat="1" ht="31.5">
      <c r="A29" s="68">
        <v>22</v>
      </c>
      <c r="B29" s="68" t="s">
        <v>124</v>
      </c>
      <c r="C29" s="34">
        <v>0.1</v>
      </c>
      <c r="D29" s="34">
        <v>0.07</v>
      </c>
      <c r="E29" s="34">
        <v>0.01</v>
      </c>
      <c r="F29" s="34" t="s">
        <v>120</v>
      </c>
      <c r="G29" s="34">
        <v>1</v>
      </c>
      <c r="H29" s="34" t="s">
        <v>121</v>
      </c>
      <c r="I29" s="47">
        <v>43617</v>
      </c>
      <c r="J29" s="34" t="s">
        <v>122</v>
      </c>
      <c r="K29" s="34">
        <v>8.39</v>
      </c>
      <c r="L29" s="34">
        <v>6.27</v>
      </c>
      <c r="M29" s="34">
        <v>0.72</v>
      </c>
      <c r="N29" s="49" t="s">
        <v>123</v>
      </c>
      <c r="O29" s="34">
        <v>5</v>
      </c>
      <c r="P29" s="34" t="s">
        <v>121</v>
      </c>
      <c r="Q29" s="47">
        <v>43586</v>
      </c>
      <c r="R29" s="34" t="s">
        <v>46</v>
      </c>
      <c r="S29" s="85">
        <v>7.6</v>
      </c>
      <c r="T29" s="49"/>
    </row>
    <row r="30" spans="1:20" s="67" customFormat="1" ht="31.5">
      <c r="A30" s="68">
        <v>23</v>
      </c>
      <c r="B30" s="86" t="s">
        <v>119</v>
      </c>
      <c r="C30" s="29">
        <v>3.28</v>
      </c>
      <c r="D30" s="29">
        <v>2.15</v>
      </c>
      <c r="E30" s="29">
        <v>1.13</v>
      </c>
      <c r="F30" s="29" t="s">
        <v>116</v>
      </c>
      <c r="G30" s="29">
        <v>2</v>
      </c>
      <c r="H30" s="29" t="s">
        <v>117</v>
      </c>
      <c r="I30" s="30">
        <v>44105</v>
      </c>
      <c r="J30" s="29" t="s">
        <v>38</v>
      </c>
      <c r="K30" s="29">
        <v>6.97</v>
      </c>
      <c r="L30" s="29">
        <v>5.84</v>
      </c>
      <c r="M30" s="29">
        <v>1.13</v>
      </c>
      <c r="N30" s="28" t="s">
        <v>118</v>
      </c>
      <c r="O30" s="29">
        <v>9</v>
      </c>
      <c r="P30" s="29" t="s">
        <v>117</v>
      </c>
      <c r="Q30" s="30">
        <v>44105</v>
      </c>
      <c r="R30" s="29" t="s">
        <v>38</v>
      </c>
      <c r="S30" s="29">
        <v>4.97</v>
      </c>
      <c r="T30" s="49"/>
    </row>
    <row r="31" spans="1:20" s="67" customFormat="1" ht="31.5" customHeight="1">
      <c r="A31" s="87">
        <v>24</v>
      </c>
      <c r="B31" s="39" t="s">
        <v>106</v>
      </c>
      <c r="C31" s="43">
        <v>3.18</v>
      </c>
      <c r="D31" s="43">
        <v>1.37</v>
      </c>
      <c r="E31" s="43">
        <v>1.81</v>
      </c>
      <c r="F31" s="43" t="s">
        <v>107</v>
      </c>
      <c r="G31" s="43">
        <v>2</v>
      </c>
      <c r="H31" s="43" t="s">
        <v>108</v>
      </c>
      <c r="I31" s="88">
        <v>44018</v>
      </c>
      <c r="J31" s="43" t="s">
        <v>109</v>
      </c>
      <c r="K31" s="43">
        <v>5.76</v>
      </c>
      <c r="L31" s="43">
        <v>3.95</v>
      </c>
      <c r="M31" s="43">
        <v>1.81</v>
      </c>
      <c r="N31" s="39" t="s">
        <v>110</v>
      </c>
      <c r="O31" s="43">
        <v>10</v>
      </c>
      <c r="P31" s="43" t="s">
        <v>108</v>
      </c>
      <c r="Q31" s="87"/>
      <c r="R31" s="43" t="s">
        <v>111</v>
      </c>
      <c r="S31" s="43">
        <v>4.47</v>
      </c>
      <c r="T31" s="89"/>
    </row>
    <row r="32" spans="1:177" s="68" customFormat="1" ht="31.5" customHeight="1">
      <c r="A32" s="87">
        <v>25</v>
      </c>
      <c r="B32" s="39" t="s">
        <v>129</v>
      </c>
      <c r="C32" s="40">
        <v>1.5</v>
      </c>
      <c r="D32" s="40">
        <v>1.5</v>
      </c>
      <c r="E32" s="40">
        <v>12.34</v>
      </c>
      <c r="F32" s="41" t="s">
        <v>126</v>
      </c>
      <c r="G32" s="42">
        <v>1</v>
      </c>
      <c r="H32" s="43" t="s">
        <v>127</v>
      </c>
      <c r="I32" s="44">
        <v>43895</v>
      </c>
      <c r="J32" s="41" t="s">
        <v>46</v>
      </c>
      <c r="K32" s="40">
        <v>10.6</v>
      </c>
      <c r="L32" s="40">
        <v>10.6</v>
      </c>
      <c r="M32" s="40">
        <v>644.95</v>
      </c>
      <c r="N32" s="95" t="s">
        <v>128</v>
      </c>
      <c r="O32" s="45">
        <v>2</v>
      </c>
      <c r="P32" s="43" t="s">
        <v>127</v>
      </c>
      <c r="Q32" s="44">
        <v>43895</v>
      </c>
      <c r="R32" s="41" t="s">
        <v>46</v>
      </c>
      <c r="S32" s="40">
        <v>6.05</v>
      </c>
      <c r="T32" s="40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</row>
    <row r="33" spans="1:20" s="67" customFormat="1" ht="31.5">
      <c r="A33" s="46">
        <v>26</v>
      </c>
      <c r="B33" s="36" t="s">
        <v>132</v>
      </c>
      <c r="C33" s="34">
        <v>3.57</v>
      </c>
      <c r="D33" s="34">
        <v>3.31</v>
      </c>
      <c r="E33" s="34">
        <v>0.26</v>
      </c>
      <c r="F33" s="34" t="s">
        <v>49</v>
      </c>
      <c r="G33" s="34">
        <v>9</v>
      </c>
      <c r="H33" s="34" t="s">
        <v>50</v>
      </c>
      <c r="I33" s="47">
        <v>43556</v>
      </c>
      <c r="J33" s="34" t="s">
        <v>38</v>
      </c>
      <c r="K33" s="34">
        <v>36.19</v>
      </c>
      <c r="L33" s="34">
        <v>33.51</v>
      </c>
      <c r="M33" s="34">
        <v>2.68</v>
      </c>
      <c r="N33" s="48" t="s">
        <v>131</v>
      </c>
      <c r="O33" s="34">
        <v>4</v>
      </c>
      <c r="P33" s="34" t="s">
        <v>50</v>
      </c>
      <c r="Q33" s="47">
        <v>43556</v>
      </c>
      <c r="R33" s="34" t="s">
        <v>38</v>
      </c>
      <c r="S33" s="34">
        <v>6.07</v>
      </c>
      <c r="T33" s="49"/>
    </row>
    <row r="34" spans="1:40" s="67" customFormat="1" ht="95.25" thickBot="1">
      <c r="A34" s="58">
        <v>27</v>
      </c>
      <c r="B34" s="53" t="s">
        <v>145</v>
      </c>
      <c r="C34" s="54">
        <v>8.13</v>
      </c>
      <c r="D34" s="54">
        <v>8.13</v>
      </c>
      <c r="E34" s="54">
        <v>0</v>
      </c>
      <c r="F34" s="54" t="s">
        <v>144</v>
      </c>
      <c r="G34" s="54">
        <v>5</v>
      </c>
      <c r="H34" s="54" t="s">
        <v>143</v>
      </c>
      <c r="I34" s="55">
        <v>44105</v>
      </c>
      <c r="J34" s="54" t="s">
        <v>46</v>
      </c>
      <c r="K34" s="54">
        <v>9.45</v>
      </c>
      <c r="L34" s="54">
        <v>9.45</v>
      </c>
      <c r="M34" s="54"/>
      <c r="N34" s="56" t="s">
        <v>142</v>
      </c>
      <c r="O34" s="54">
        <v>5</v>
      </c>
      <c r="P34" s="54" t="s">
        <v>141</v>
      </c>
      <c r="Q34" s="55">
        <v>44470</v>
      </c>
      <c r="R34" s="54" t="s">
        <v>46</v>
      </c>
      <c r="S34" s="54">
        <v>8.8</v>
      </c>
      <c r="T34" s="57" t="s">
        <v>140</v>
      </c>
      <c r="U34" s="90"/>
      <c r="V34" s="91"/>
      <c r="W34" s="92"/>
      <c r="X34" s="92"/>
      <c r="Y34" s="92"/>
      <c r="Z34" s="93"/>
      <c r="AA34" s="92"/>
      <c r="AB34" s="92"/>
      <c r="AC34" s="94"/>
      <c r="AD34" s="92"/>
      <c r="AE34" s="92"/>
      <c r="AF34" s="92"/>
      <c r="AG34" s="92"/>
      <c r="AH34" s="93"/>
      <c r="AI34" s="92"/>
      <c r="AJ34" s="92"/>
      <c r="AK34" s="94"/>
      <c r="AL34" s="92"/>
      <c r="AM34" s="92"/>
      <c r="AN34" s="82"/>
    </row>
    <row r="37" spans="2:12" ht="23.25">
      <c r="B37" s="22"/>
      <c r="C37" s="32"/>
      <c r="D37" s="22"/>
      <c r="E37" s="22"/>
      <c r="F37" s="22"/>
      <c r="G37"/>
      <c r="H37" s="22"/>
      <c r="I37" s="23"/>
      <c r="J37" s="23"/>
      <c r="K37" s="24"/>
      <c r="L37" s="25"/>
    </row>
    <row r="38" spans="2:12" ht="20.25">
      <c r="B38" s="26"/>
      <c r="C38" s="33"/>
      <c r="D38" s="27"/>
      <c r="E38" s="27"/>
      <c r="F38" s="27"/>
      <c r="G38" s="27"/>
      <c r="H38" s="27"/>
      <c r="I38" s="27"/>
      <c r="J38" s="27"/>
      <c r="K38" s="27"/>
      <c r="L38" s="25"/>
    </row>
    <row r="39" spans="2:12" ht="15.75">
      <c r="B39" s="10"/>
      <c r="D39" s="10"/>
      <c r="E39" s="10"/>
      <c r="F39" s="10"/>
      <c r="G39" s="10"/>
      <c r="H39" s="10"/>
      <c r="I39" s="10"/>
      <c r="J39" s="10"/>
      <c r="K39" s="10"/>
      <c r="L39" s="10"/>
    </row>
  </sheetData>
  <sheetProtection/>
  <mergeCells count="22">
    <mergeCell ref="G5:G6"/>
    <mergeCell ref="H5:H6"/>
    <mergeCell ref="F5:F6"/>
    <mergeCell ref="A1:V1"/>
    <mergeCell ref="A2:V2"/>
    <mergeCell ref="A3:V3"/>
    <mergeCell ref="A5:A6"/>
    <mergeCell ref="B5:B6"/>
    <mergeCell ref="C5:C6"/>
    <mergeCell ref="D5:E5"/>
    <mergeCell ref="A4:V4"/>
    <mergeCell ref="R5:R6"/>
    <mergeCell ref="S5:S6"/>
    <mergeCell ref="T5:T6"/>
    <mergeCell ref="Q5:Q6"/>
    <mergeCell ref="K5:K6"/>
    <mergeCell ref="I5:I6"/>
    <mergeCell ref="J5:J6"/>
    <mergeCell ref="L5:M5"/>
    <mergeCell ref="N5:N6"/>
    <mergeCell ref="O5:O6"/>
    <mergeCell ref="P5:P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6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tabSelected="1" view="pageBreakPreview" zoomScale="75" zoomScaleNormal="75" zoomScaleSheetLayoutView="75" zoomScalePageLayoutView="0" workbookViewId="0" topLeftCell="A1">
      <selection activeCell="D35" sqref="D35"/>
    </sheetView>
  </sheetViews>
  <sheetFormatPr defaultColWidth="9.140625" defaultRowHeight="15"/>
  <cols>
    <col min="1" max="1" width="5.28125" style="141" customWidth="1"/>
    <col min="2" max="2" width="39.57421875" style="109" customWidth="1"/>
    <col min="3" max="3" width="13.7109375" style="109" customWidth="1"/>
    <col min="4" max="4" width="28.7109375" style="109" customWidth="1"/>
    <col min="5" max="5" width="12.57421875" style="122" customWidth="1"/>
    <col min="6" max="6" width="23.28125" style="109" customWidth="1"/>
    <col min="7" max="8" width="14.8515625" style="109" customWidth="1"/>
    <col min="9" max="9" width="23.00390625" style="109" customWidth="1"/>
    <col min="10" max="10" width="9.140625" style="109" customWidth="1"/>
    <col min="11" max="11" width="23.421875" style="109" customWidth="1"/>
    <col min="12" max="12" width="15.140625" style="109" customWidth="1"/>
    <col min="13" max="13" width="13.140625" style="109" customWidth="1"/>
    <col min="14" max="14" width="14.421875" style="109" customWidth="1"/>
    <col min="15" max="16384" width="9.140625" style="109" customWidth="1"/>
  </cols>
  <sheetData>
    <row r="1" spans="1:22" ht="15.75">
      <c r="A1" s="107" t="s">
        <v>147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08"/>
      <c r="Q1" s="108"/>
      <c r="R1" s="108"/>
      <c r="S1" s="108"/>
      <c r="T1" s="108"/>
      <c r="U1" s="108"/>
      <c r="V1" s="108"/>
    </row>
    <row r="2" spans="1:22" ht="15.75" customHeight="1">
      <c r="A2" s="107" t="s">
        <v>148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8"/>
      <c r="Q2" s="108"/>
      <c r="R2" s="108"/>
      <c r="S2" s="108"/>
      <c r="T2" s="108"/>
      <c r="U2" s="108"/>
      <c r="V2" s="108"/>
    </row>
    <row r="3" spans="1:22" ht="15.75" customHeight="1">
      <c r="A3" s="107" t="s">
        <v>149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  <c r="P3" s="108"/>
      <c r="Q3" s="108"/>
      <c r="R3" s="108"/>
      <c r="S3" s="108"/>
      <c r="T3" s="108"/>
      <c r="U3" s="108"/>
      <c r="V3" s="108"/>
    </row>
    <row r="4" spans="1:37" s="112" customFormat="1" ht="22.5" customHeight="1" thickBot="1">
      <c r="A4" s="110" t="s">
        <v>20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11"/>
      <c r="Q4" s="111"/>
      <c r="R4" s="111"/>
      <c r="S4" s="111"/>
      <c r="T4" s="111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21" ht="225" customHeight="1">
      <c r="A5" s="63" t="s">
        <v>2</v>
      </c>
      <c r="B5" s="62" t="s">
        <v>6</v>
      </c>
      <c r="C5" s="62" t="s">
        <v>150</v>
      </c>
      <c r="D5" s="62" t="s">
        <v>8</v>
      </c>
      <c r="E5" s="62" t="s">
        <v>9</v>
      </c>
      <c r="F5" s="62" t="s">
        <v>151</v>
      </c>
      <c r="G5" s="62" t="s">
        <v>152</v>
      </c>
      <c r="H5" s="62" t="s">
        <v>153</v>
      </c>
      <c r="I5" s="62" t="s">
        <v>8</v>
      </c>
      <c r="J5" s="62" t="s">
        <v>9</v>
      </c>
      <c r="K5" s="62" t="s">
        <v>154</v>
      </c>
      <c r="L5" s="62" t="s">
        <v>152</v>
      </c>
      <c r="M5" s="62" t="s">
        <v>155</v>
      </c>
      <c r="N5" s="65" t="s">
        <v>4</v>
      </c>
      <c r="O5" s="113"/>
      <c r="P5" s="113"/>
      <c r="Q5" s="113"/>
      <c r="R5" s="113"/>
      <c r="S5" s="113"/>
      <c r="T5" s="113"/>
      <c r="U5" s="113"/>
    </row>
    <row r="6" spans="1:14" ht="15.75">
      <c r="A6" s="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7">
        <v>14</v>
      </c>
    </row>
    <row r="7" spans="1:14" ht="24" customHeight="1">
      <c r="A7" s="114" t="s">
        <v>156</v>
      </c>
      <c r="B7" s="115" t="s">
        <v>157</v>
      </c>
      <c r="C7" s="116">
        <v>4</v>
      </c>
      <c r="D7" s="114" t="s">
        <v>158</v>
      </c>
      <c r="E7" s="114">
        <v>5</v>
      </c>
      <c r="F7" s="114" t="s">
        <v>159</v>
      </c>
      <c r="G7" s="117">
        <v>43466</v>
      </c>
      <c r="H7" s="116">
        <v>4</v>
      </c>
      <c r="I7" s="114" t="s">
        <v>158</v>
      </c>
      <c r="J7" s="114">
        <v>5</v>
      </c>
      <c r="K7" s="114" t="s">
        <v>159</v>
      </c>
      <c r="L7" s="117">
        <v>43466</v>
      </c>
      <c r="M7" s="116">
        <v>4</v>
      </c>
      <c r="N7" s="114"/>
    </row>
    <row r="8" spans="1:14" ht="36.75" customHeight="1">
      <c r="A8" s="114" t="s">
        <v>160</v>
      </c>
      <c r="B8" s="115" t="s">
        <v>21</v>
      </c>
      <c r="C8" s="114">
        <v>1.27</v>
      </c>
      <c r="D8" s="114" t="s">
        <v>161</v>
      </c>
      <c r="E8" s="114">
        <v>5</v>
      </c>
      <c r="F8" s="114" t="s">
        <v>162</v>
      </c>
      <c r="G8" s="117">
        <v>41032</v>
      </c>
      <c r="H8" s="114">
        <v>3.5</v>
      </c>
      <c r="I8" s="114" t="s">
        <v>163</v>
      </c>
      <c r="J8" s="114">
        <v>5</v>
      </c>
      <c r="K8" s="114" t="s">
        <v>164</v>
      </c>
      <c r="L8" s="117">
        <v>42873</v>
      </c>
      <c r="M8" s="114">
        <v>2.54</v>
      </c>
      <c r="N8" s="114"/>
    </row>
    <row r="9" spans="1:14" s="118" customFormat="1" ht="36" customHeight="1">
      <c r="A9" s="114" t="s">
        <v>165</v>
      </c>
      <c r="B9" s="115" t="s">
        <v>166</v>
      </c>
      <c r="C9" s="14">
        <v>2.7</v>
      </c>
      <c r="D9" s="14" t="s">
        <v>167</v>
      </c>
      <c r="E9" s="14">
        <v>5</v>
      </c>
      <c r="F9" s="14" t="s">
        <v>168</v>
      </c>
      <c r="G9" s="20">
        <v>43739</v>
      </c>
      <c r="H9" s="14">
        <v>3.5</v>
      </c>
      <c r="I9" s="14" t="s">
        <v>169</v>
      </c>
      <c r="J9" s="14">
        <v>9</v>
      </c>
      <c r="K9" s="14" t="s">
        <v>170</v>
      </c>
      <c r="L9" s="20">
        <v>43160</v>
      </c>
      <c r="M9" s="14">
        <v>2.9</v>
      </c>
      <c r="N9" s="114"/>
    </row>
    <row r="10" spans="1:14" s="118" customFormat="1" ht="39.75" customHeight="1">
      <c r="A10" s="114" t="s">
        <v>171</v>
      </c>
      <c r="B10" s="115" t="s">
        <v>172</v>
      </c>
      <c r="C10" s="14">
        <v>3</v>
      </c>
      <c r="D10" s="14" t="s">
        <v>173</v>
      </c>
      <c r="E10" s="14">
        <v>5</v>
      </c>
      <c r="F10" s="14" t="s">
        <v>174</v>
      </c>
      <c r="G10" s="20">
        <v>44013</v>
      </c>
      <c r="H10" s="14">
        <v>3</v>
      </c>
      <c r="I10" s="14" t="s">
        <v>173</v>
      </c>
      <c r="J10" s="14">
        <v>5</v>
      </c>
      <c r="K10" s="14" t="s">
        <v>174</v>
      </c>
      <c r="L10" s="20">
        <v>44013</v>
      </c>
      <c r="M10" s="14">
        <v>30</v>
      </c>
      <c r="N10" s="114"/>
    </row>
    <row r="11" spans="1:14" s="118" customFormat="1" ht="45" customHeight="1">
      <c r="A11" s="114" t="s">
        <v>175</v>
      </c>
      <c r="B11" s="115" t="s">
        <v>176</v>
      </c>
      <c r="C11" s="114" t="s">
        <v>177</v>
      </c>
      <c r="D11" s="114" t="s">
        <v>178</v>
      </c>
      <c r="E11" s="114">
        <v>9</v>
      </c>
      <c r="F11" s="114" t="s">
        <v>179</v>
      </c>
      <c r="G11" s="117">
        <v>43586</v>
      </c>
      <c r="H11" s="114" t="s">
        <v>180</v>
      </c>
      <c r="I11" s="114" t="s">
        <v>178</v>
      </c>
      <c r="J11" s="114">
        <v>9</v>
      </c>
      <c r="K11" s="114" t="s">
        <v>179</v>
      </c>
      <c r="L11" s="117">
        <v>43586</v>
      </c>
      <c r="M11" s="114">
        <v>5.42</v>
      </c>
      <c r="N11" s="114"/>
    </row>
    <row r="12" spans="1:14" s="122" customFormat="1" ht="73.5" customHeight="1">
      <c r="A12" s="76" t="s">
        <v>181</v>
      </c>
      <c r="B12" s="119" t="s">
        <v>182</v>
      </c>
      <c r="C12" s="120">
        <v>2.85</v>
      </c>
      <c r="D12" s="76" t="s">
        <v>183</v>
      </c>
      <c r="E12" s="76">
        <v>2</v>
      </c>
      <c r="F12" s="76" t="s">
        <v>184</v>
      </c>
      <c r="G12" s="121">
        <v>42005</v>
      </c>
      <c r="H12" s="120">
        <v>4</v>
      </c>
      <c r="I12" s="76" t="s">
        <v>185</v>
      </c>
      <c r="J12" s="76" t="s">
        <v>186</v>
      </c>
      <c r="K12" s="76" t="s">
        <v>187</v>
      </c>
      <c r="L12" s="121" t="s">
        <v>188</v>
      </c>
      <c r="M12" s="120">
        <v>4</v>
      </c>
      <c r="N12" s="76"/>
    </row>
    <row r="13" spans="1:14" s="122" customFormat="1" ht="24.75" customHeight="1">
      <c r="A13" s="76" t="s">
        <v>189</v>
      </c>
      <c r="B13" s="119" t="s">
        <v>190</v>
      </c>
      <c r="C13" s="120">
        <v>2.6</v>
      </c>
      <c r="D13" s="76" t="s">
        <v>191</v>
      </c>
      <c r="E13" s="76">
        <v>9</v>
      </c>
      <c r="F13" s="76" t="s">
        <v>192</v>
      </c>
      <c r="G13" s="121">
        <v>42005</v>
      </c>
      <c r="H13" s="120">
        <v>2.78</v>
      </c>
      <c r="I13" s="76" t="s">
        <v>193</v>
      </c>
      <c r="J13" s="76">
        <v>5</v>
      </c>
      <c r="K13" s="76" t="s">
        <v>194</v>
      </c>
      <c r="L13" s="121">
        <v>40909</v>
      </c>
      <c r="M13" s="120">
        <v>2.69</v>
      </c>
      <c r="N13" s="76"/>
    </row>
    <row r="14" spans="1:14" s="122" customFormat="1" ht="27" customHeight="1">
      <c r="A14" s="76" t="s">
        <v>195</v>
      </c>
      <c r="B14" s="119" t="s">
        <v>196</v>
      </c>
      <c r="C14" s="120">
        <v>3</v>
      </c>
      <c r="D14" s="76" t="s">
        <v>197</v>
      </c>
      <c r="E14" s="76">
        <v>2</v>
      </c>
      <c r="F14" s="76" t="s">
        <v>198</v>
      </c>
      <c r="G14" s="121">
        <v>42736</v>
      </c>
      <c r="H14" s="120">
        <v>3</v>
      </c>
      <c r="I14" s="76" t="s">
        <v>197</v>
      </c>
      <c r="J14" s="76">
        <v>2</v>
      </c>
      <c r="K14" s="76" t="s">
        <v>198</v>
      </c>
      <c r="L14" s="121">
        <v>42736</v>
      </c>
      <c r="M14" s="120">
        <v>3</v>
      </c>
      <c r="N14" s="76"/>
    </row>
    <row r="15" spans="1:14" s="122" customFormat="1" ht="27.75" customHeight="1">
      <c r="A15" s="76" t="s">
        <v>199</v>
      </c>
      <c r="B15" s="119" t="s">
        <v>200</v>
      </c>
      <c r="C15" s="120">
        <v>2.86</v>
      </c>
      <c r="D15" s="76" t="s">
        <v>201</v>
      </c>
      <c r="E15" s="76">
        <v>5</v>
      </c>
      <c r="F15" s="76" t="s">
        <v>202</v>
      </c>
      <c r="G15" s="121">
        <v>43191</v>
      </c>
      <c r="H15" s="120">
        <v>5.99</v>
      </c>
      <c r="I15" s="76" t="s">
        <v>203</v>
      </c>
      <c r="J15" s="76">
        <v>10</v>
      </c>
      <c r="K15" s="76" t="s">
        <v>204</v>
      </c>
      <c r="L15" s="121">
        <v>43344</v>
      </c>
      <c r="M15" s="120">
        <v>4.27</v>
      </c>
      <c r="N15" s="76"/>
    </row>
    <row r="16" spans="1:14" s="122" customFormat="1" ht="27.75" customHeight="1">
      <c r="A16" s="76" t="s">
        <v>205</v>
      </c>
      <c r="B16" s="119" t="s">
        <v>206</v>
      </c>
      <c r="C16" s="76">
        <v>2.86</v>
      </c>
      <c r="D16" s="76" t="s">
        <v>207</v>
      </c>
      <c r="E16" s="76">
        <v>5</v>
      </c>
      <c r="F16" s="76" t="s">
        <v>208</v>
      </c>
      <c r="G16" s="121">
        <v>43191</v>
      </c>
      <c r="H16" s="76">
        <v>2.86</v>
      </c>
      <c r="I16" s="76" t="s">
        <v>207</v>
      </c>
      <c r="J16" s="76">
        <v>5</v>
      </c>
      <c r="K16" s="76" t="s">
        <v>208</v>
      </c>
      <c r="L16" s="121">
        <v>43191</v>
      </c>
      <c r="M16" s="76">
        <v>2.86</v>
      </c>
      <c r="N16" s="76"/>
    </row>
    <row r="17" spans="1:14" s="122" customFormat="1" ht="15.75">
      <c r="A17" s="76" t="s">
        <v>209</v>
      </c>
      <c r="B17" s="119" t="s">
        <v>210</v>
      </c>
      <c r="C17" s="120">
        <v>3</v>
      </c>
      <c r="D17" s="34" t="s">
        <v>211</v>
      </c>
      <c r="E17" s="34">
        <v>3</v>
      </c>
      <c r="F17" s="34" t="s">
        <v>212</v>
      </c>
      <c r="G17" s="47">
        <v>43221</v>
      </c>
      <c r="H17" s="85">
        <v>3</v>
      </c>
      <c r="I17" s="34" t="s">
        <v>213</v>
      </c>
      <c r="J17" s="34">
        <v>3</v>
      </c>
      <c r="K17" s="34" t="s">
        <v>212</v>
      </c>
      <c r="L17" s="47">
        <v>43221</v>
      </c>
      <c r="M17" s="85">
        <v>3</v>
      </c>
      <c r="N17" s="76"/>
    </row>
    <row r="18" spans="1:14" s="122" customFormat="1" ht="27.75" customHeight="1">
      <c r="A18" s="76" t="s">
        <v>214</v>
      </c>
      <c r="B18" s="119" t="s">
        <v>215</v>
      </c>
      <c r="C18" s="76">
        <v>0.22</v>
      </c>
      <c r="D18" s="76" t="s">
        <v>216</v>
      </c>
      <c r="E18" s="76">
        <v>5</v>
      </c>
      <c r="F18" s="76" t="s">
        <v>217</v>
      </c>
      <c r="G18" s="76">
        <v>2017</v>
      </c>
      <c r="H18" s="76">
        <v>4.28</v>
      </c>
      <c r="I18" s="76" t="s">
        <v>218</v>
      </c>
      <c r="J18" s="76">
        <v>5</v>
      </c>
      <c r="K18" s="76" t="s">
        <v>219</v>
      </c>
      <c r="L18" s="76">
        <v>2017</v>
      </c>
      <c r="M18" s="76">
        <v>2.25</v>
      </c>
      <c r="N18" s="76"/>
    </row>
    <row r="19" spans="1:14" s="122" customFormat="1" ht="42.75" customHeight="1">
      <c r="A19" s="76" t="s">
        <v>220</v>
      </c>
      <c r="B19" s="123" t="s">
        <v>221</v>
      </c>
      <c r="C19" s="124">
        <v>2.55</v>
      </c>
      <c r="D19" s="124" t="s">
        <v>222</v>
      </c>
      <c r="E19" s="125">
        <v>4</v>
      </c>
      <c r="F19" s="124" t="s">
        <v>223</v>
      </c>
      <c r="G19" s="126">
        <v>41244</v>
      </c>
      <c r="H19" s="125">
        <v>0</v>
      </c>
      <c r="I19" s="124">
        <v>0</v>
      </c>
      <c r="J19" s="125">
        <v>0</v>
      </c>
      <c r="K19" s="124">
        <v>0</v>
      </c>
      <c r="L19" s="124">
        <v>0</v>
      </c>
      <c r="M19" s="125">
        <v>0</v>
      </c>
      <c r="N19" s="76"/>
    </row>
    <row r="20" spans="1:14" s="122" customFormat="1" ht="47.25" customHeight="1">
      <c r="A20" s="76" t="s">
        <v>224</v>
      </c>
      <c r="B20" s="123" t="s">
        <v>225</v>
      </c>
      <c r="C20" s="125">
        <v>10.32</v>
      </c>
      <c r="D20" s="124" t="s">
        <v>226</v>
      </c>
      <c r="E20" s="125">
        <v>5</v>
      </c>
      <c r="F20" s="124" t="s">
        <v>227</v>
      </c>
      <c r="G20" s="126">
        <v>43647</v>
      </c>
      <c r="H20" s="125">
        <v>0</v>
      </c>
      <c r="I20" s="124">
        <v>0</v>
      </c>
      <c r="J20" s="127">
        <v>0</v>
      </c>
      <c r="K20" s="124">
        <v>0</v>
      </c>
      <c r="L20" s="124">
        <v>0</v>
      </c>
      <c r="M20" s="125">
        <v>0</v>
      </c>
      <c r="N20" s="76"/>
    </row>
    <row r="21" spans="1:14" s="122" customFormat="1" ht="25.5" customHeight="1">
      <c r="A21" s="76" t="s">
        <v>228</v>
      </c>
      <c r="B21" s="123" t="s">
        <v>229</v>
      </c>
      <c r="C21" s="124">
        <v>3</v>
      </c>
      <c r="D21" s="124" t="s">
        <v>230</v>
      </c>
      <c r="E21" s="125" t="s">
        <v>231</v>
      </c>
      <c r="F21" s="124" t="s">
        <v>232</v>
      </c>
      <c r="G21" s="126">
        <v>42767</v>
      </c>
      <c r="H21" s="125">
        <v>0</v>
      </c>
      <c r="I21" s="124">
        <v>0</v>
      </c>
      <c r="J21" s="125">
        <v>0</v>
      </c>
      <c r="K21" s="124">
        <v>0</v>
      </c>
      <c r="L21" s="124">
        <v>0</v>
      </c>
      <c r="M21" s="125">
        <v>0</v>
      </c>
      <c r="N21" s="76"/>
    </row>
    <row r="22" spans="1:14" s="122" customFormat="1" ht="29.25" customHeight="1">
      <c r="A22" s="76" t="s">
        <v>233</v>
      </c>
      <c r="B22" s="123" t="s">
        <v>234</v>
      </c>
      <c r="C22" s="124">
        <v>1</v>
      </c>
      <c r="D22" s="124" t="s">
        <v>235</v>
      </c>
      <c r="E22" s="125">
        <v>3</v>
      </c>
      <c r="F22" s="124" t="s">
        <v>236</v>
      </c>
      <c r="G22" s="126">
        <v>43282</v>
      </c>
      <c r="H22" s="125">
        <v>0</v>
      </c>
      <c r="I22" s="124">
        <v>0</v>
      </c>
      <c r="J22" s="125">
        <v>0</v>
      </c>
      <c r="K22" s="124">
        <v>0</v>
      </c>
      <c r="L22" s="124">
        <v>0</v>
      </c>
      <c r="M22" s="125">
        <v>0</v>
      </c>
      <c r="N22" s="76"/>
    </row>
    <row r="23" spans="1:14" s="122" customFormat="1" ht="50.25" customHeight="1">
      <c r="A23" s="76" t="s">
        <v>237</v>
      </c>
      <c r="B23" s="86" t="s">
        <v>238</v>
      </c>
      <c r="C23" s="29">
        <v>0.3</v>
      </c>
      <c r="D23" s="29" t="s">
        <v>239</v>
      </c>
      <c r="E23" s="29">
        <v>5</v>
      </c>
      <c r="F23" s="29" t="s">
        <v>240</v>
      </c>
      <c r="G23" s="29" t="s">
        <v>241</v>
      </c>
      <c r="H23" s="128">
        <v>1.5</v>
      </c>
      <c r="I23" s="29" t="s">
        <v>242</v>
      </c>
      <c r="J23" s="29">
        <v>5</v>
      </c>
      <c r="K23" s="29" t="s">
        <v>243</v>
      </c>
      <c r="L23" s="29" t="s">
        <v>241</v>
      </c>
      <c r="M23" s="128">
        <v>1.1</v>
      </c>
      <c r="N23" s="129"/>
    </row>
    <row r="24" spans="1:14" s="122" customFormat="1" ht="30.75" customHeight="1">
      <c r="A24" s="76" t="s">
        <v>244</v>
      </c>
      <c r="B24" s="36" t="s">
        <v>245</v>
      </c>
      <c r="C24" s="76">
        <v>3.43</v>
      </c>
      <c r="D24" s="76" t="s">
        <v>246</v>
      </c>
      <c r="E24" s="76">
        <v>14</v>
      </c>
      <c r="F24" s="76" t="s">
        <v>247</v>
      </c>
      <c r="G24" s="121">
        <v>42948</v>
      </c>
      <c r="H24" s="46">
        <v>8.19</v>
      </c>
      <c r="I24" s="34" t="s">
        <v>248</v>
      </c>
      <c r="J24" s="46">
        <v>17</v>
      </c>
      <c r="K24" s="34" t="s">
        <v>249</v>
      </c>
      <c r="L24" s="130">
        <v>43466</v>
      </c>
      <c r="M24" s="76">
        <v>5.64</v>
      </c>
      <c r="N24" s="76"/>
    </row>
    <row r="25" spans="1:14" s="122" customFormat="1" ht="39" customHeight="1">
      <c r="A25" s="76" t="s">
        <v>250</v>
      </c>
      <c r="B25" s="119" t="s">
        <v>251</v>
      </c>
      <c r="C25" s="120">
        <v>3</v>
      </c>
      <c r="D25" s="76" t="s">
        <v>252</v>
      </c>
      <c r="E25" s="76" t="s">
        <v>253</v>
      </c>
      <c r="F25" s="76" t="s">
        <v>254</v>
      </c>
      <c r="G25" s="121" t="s">
        <v>255</v>
      </c>
      <c r="H25" s="120">
        <v>3</v>
      </c>
      <c r="I25" s="76" t="s">
        <v>252</v>
      </c>
      <c r="J25" s="76" t="s">
        <v>253</v>
      </c>
      <c r="K25" s="76" t="s">
        <v>256</v>
      </c>
      <c r="L25" s="121" t="s">
        <v>255</v>
      </c>
      <c r="M25" s="120">
        <v>3</v>
      </c>
      <c r="N25" s="76"/>
    </row>
    <row r="26" spans="1:14" s="122" customFormat="1" ht="35.25" customHeight="1">
      <c r="A26" s="76" t="s">
        <v>257</v>
      </c>
      <c r="B26" s="119" t="s">
        <v>258</v>
      </c>
      <c r="C26" s="120">
        <v>2</v>
      </c>
      <c r="D26" s="76" t="s">
        <v>259</v>
      </c>
      <c r="E26" s="76">
        <v>2</v>
      </c>
      <c r="F26" s="76" t="s">
        <v>260</v>
      </c>
      <c r="G26" s="121">
        <v>43040</v>
      </c>
      <c r="H26" s="120">
        <v>2</v>
      </c>
      <c r="I26" s="76" t="s">
        <v>259</v>
      </c>
      <c r="J26" s="76">
        <v>2</v>
      </c>
      <c r="K26" s="76" t="s">
        <v>260</v>
      </c>
      <c r="L26" s="121">
        <v>43040</v>
      </c>
      <c r="M26" s="120">
        <v>2</v>
      </c>
      <c r="N26" s="76"/>
    </row>
    <row r="27" spans="1:14" s="122" customFormat="1" ht="51.75" customHeight="1">
      <c r="A27" s="76" t="s">
        <v>261</v>
      </c>
      <c r="B27" s="119" t="s">
        <v>22</v>
      </c>
      <c r="C27" s="120">
        <v>4.7</v>
      </c>
      <c r="D27" s="76" t="s">
        <v>262</v>
      </c>
      <c r="E27" s="76" t="s">
        <v>27</v>
      </c>
      <c r="F27" s="76" t="s">
        <v>263</v>
      </c>
      <c r="G27" s="121">
        <v>43586</v>
      </c>
      <c r="H27" s="120">
        <v>5.5</v>
      </c>
      <c r="I27" s="76" t="s">
        <v>264</v>
      </c>
      <c r="J27" s="76">
        <v>5</v>
      </c>
      <c r="K27" s="76" t="s">
        <v>265</v>
      </c>
      <c r="L27" s="121">
        <v>43709</v>
      </c>
      <c r="M27" s="120">
        <v>5.6</v>
      </c>
      <c r="N27" s="76"/>
    </row>
    <row r="28" spans="1:14" s="122" customFormat="1" ht="45" customHeight="1">
      <c r="A28" s="76" t="s">
        <v>266</v>
      </c>
      <c r="B28" s="86" t="s">
        <v>23</v>
      </c>
      <c r="C28" s="131">
        <v>1</v>
      </c>
      <c r="D28" s="132" t="s">
        <v>267</v>
      </c>
      <c r="E28" s="132">
        <v>5</v>
      </c>
      <c r="F28" s="132" t="s">
        <v>268</v>
      </c>
      <c r="G28" s="133">
        <v>43466</v>
      </c>
      <c r="H28" s="131">
        <v>8.3</v>
      </c>
      <c r="I28" s="134" t="s">
        <v>269</v>
      </c>
      <c r="J28" s="132">
        <v>9</v>
      </c>
      <c r="K28" s="132" t="s">
        <v>270</v>
      </c>
      <c r="L28" s="133">
        <v>43466</v>
      </c>
      <c r="M28" s="131">
        <v>4.32</v>
      </c>
      <c r="N28" s="76"/>
    </row>
    <row r="29" spans="1:14" s="122" customFormat="1" ht="29.25" customHeight="1">
      <c r="A29" s="76" t="s">
        <v>271</v>
      </c>
      <c r="B29" s="119" t="s">
        <v>272</v>
      </c>
      <c r="C29" s="85">
        <v>2.38</v>
      </c>
      <c r="D29" s="68" t="s">
        <v>273</v>
      </c>
      <c r="E29" s="34">
        <v>9</v>
      </c>
      <c r="F29" s="68" t="s">
        <v>274</v>
      </c>
      <c r="G29" s="47">
        <v>43191</v>
      </c>
      <c r="H29" s="85">
        <v>10.68</v>
      </c>
      <c r="I29" s="34" t="s">
        <v>275</v>
      </c>
      <c r="J29" s="34">
        <v>7</v>
      </c>
      <c r="K29" s="34" t="s">
        <v>276</v>
      </c>
      <c r="L29" s="47">
        <v>42370</v>
      </c>
      <c r="M29" s="34">
        <v>4.61</v>
      </c>
      <c r="N29" s="76"/>
    </row>
    <row r="30" spans="1:14" s="122" customFormat="1" ht="47.25" customHeight="1">
      <c r="A30" s="76" t="s">
        <v>277</v>
      </c>
      <c r="B30" s="119" t="s">
        <v>24</v>
      </c>
      <c r="C30" s="135">
        <v>5.29</v>
      </c>
      <c r="D30" s="136" t="s">
        <v>278</v>
      </c>
      <c r="E30" s="136">
        <v>9</v>
      </c>
      <c r="F30" s="136" t="s">
        <v>279</v>
      </c>
      <c r="G30" s="137">
        <v>43466</v>
      </c>
      <c r="H30" s="136">
        <v>8.34</v>
      </c>
      <c r="I30" s="136" t="s">
        <v>280</v>
      </c>
      <c r="J30" s="136" t="s">
        <v>281</v>
      </c>
      <c r="K30" s="136" t="s">
        <v>282</v>
      </c>
      <c r="L30" s="137">
        <v>43178</v>
      </c>
      <c r="M30" s="135">
        <v>6.82</v>
      </c>
      <c r="N30" s="76"/>
    </row>
    <row r="31" spans="1:14" s="122" customFormat="1" ht="54" customHeight="1">
      <c r="A31" s="76" t="s">
        <v>283</v>
      </c>
      <c r="B31" s="36" t="s">
        <v>25</v>
      </c>
      <c r="C31" s="78" t="s">
        <v>284</v>
      </c>
      <c r="D31" s="29" t="s">
        <v>285</v>
      </c>
      <c r="E31" s="128">
        <v>9</v>
      </c>
      <c r="F31" s="29" t="s">
        <v>286</v>
      </c>
      <c r="G31" s="47">
        <v>43831</v>
      </c>
      <c r="H31" s="85">
        <v>8.98</v>
      </c>
      <c r="I31" s="48" t="s">
        <v>287</v>
      </c>
      <c r="J31" s="34">
        <v>16</v>
      </c>
      <c r="K31" s="34" t="s">
        <v>288</v>
      </c>
      <c r="L31" s="47">
        <v>44197</v>
      </c>
      <c r="M31" s="85">
        <v>6.84</v>
      </c>
      <c r="N31" s="76" t="s">
        <v>289</v>
      </c>
    </row>
    <row r="32" spans="1:14" s="122" customFormat="1" ht="30.75" customHeight="1">
      <c r="A32" s="76" t="s">
        <v>290</v>
      </c>
      <c r="B32" s="36" t="s">
        <v>291</v>
      </c>
      <c r="C32" s="29">
        <v>4.5</v>
      </c>
      <c r="D32" s="29" t="s">
        <v>292</v>
      </c>
      <c r="E32" s="29" t="s">
        <v>293</v>
      </c>
      <c r="F32" s="29" t="s">
        <v>294</v>
      </c>
      <c r="G32" s="30">
        <v>43831</v>
      </c>
      <c r="H32" s="29">
        <v>7.5</v>
      </c>
      <c r="I32" s="29" t="s">
        <v>295</v>
      </c>
      <c r="J32" s="29">
        <v>3</v>
      </c>
      <c r="K32" s="29" t="s">
        <v>296</v>
      </c>
      <c r="L32" s="30">
        <v>43466</v>
      </c>
      <c r="M32" s="29">
        <v>6.25</v>
      </c>
      <c r="N32" s="76"/>
    </row>
    <row r="33" spans="1:14" s="122" customFormat="1" ht="45" customHeight="1">
      <c r="A33" s="76" t="s">
        <v>297</v>
      </c>
      <c r="B33" s="119" t="s">
        <v>298</v>
      </c>
      <c r="C33" s="31">
        <v>2.6</v>
      </c>
      <c r="D33" s="29" t="s">
        <v>299</v>
      </c>
      <c r="E33" s="29">
        <v>5</v>
      </c>
      <c r="F33" s="29" t="s">
        <v>300</v>
      </c>
      <c r="G33" s="138">
        <v>43009</v>
      </c>
      <c r="H33" s="29">
        <v>7.5</v>
      </c>
      <c r="I33" s="29" t="s">
        <v>301</v>
      </c>
      <c r="J33" s="29">
        <v>9</v>
      </c>
      <c r="K33" s="29" t="s">
        <v>302</v>
      </c>
      <c r="L33" s="138">
        <v>43191</v>
      </c>
      <c r="M33" s="29">
        <v>5.05</v>
      </c>
      <c r="N33" s="76"/>
    </row>
    <row r="34" spans="1:14" s="122" customFormat="1" ht="30.75" customHeight="1">
      <c r="A34" s="76" t="s">
        <v>303</v>
      </c>
      <c r="B34" s="119" t="s">
        <v>26</v>
      </c>
      <c r="C34" s="29">
        <v>3.55</v>
      </c>
      <c r="D34" s="29" t="s">
        <v>304</v>
      </c>
      <c r="E34" s="29">
        <v>5</v>
      </c>
      <c r="F34" s="29" t="s">
        <v>305</v>
      </c>
      <c r="G34" s="30">
        <v>43466</v>
      </c>
      <c r="H34" s="120">
        <v>4.33</v>
      </c>
      <c r="I34" s="76" t="s">
        <v>306</v>
      </c>
      <c r="J34" s="76">
        <v>5</v>
      </c>
      <c r="K34" s="76" t="s">
        <v>307</v>
      </c>
      <c r="L34" s="121">
        <v>43525</v>
      </c>
      <c r="M34" s="120">
        <v>3.67</v>
      </c>
      <c r="N34" s="76"/>
    </row>
    <row r="35" spans="1:14" s="122" customFormat="1" ht="45" customHeight="1">
      <c r="A35" s="139" t="s">
        <v>308</v>
      </c>
      <c r="B35" s="119" t="s">
        <v>309</v>
      </c>
      <c r="C35" s="76">
        <v>0.2</v>
      </c>
      <c r="D35" s="76" t="s">
        <v>310</v>
      </c>
      <c r="E35" s="76">
        <v>5</v>
      </c>
      <c r="F35" s="76" t="s">
        <v>311</v>
      </c>
      <c r="G35" s="76">
        <v>42005</v>
      </c>
      <c r="H35" s="76">
        <v>6</v>
      </c>
      <c r="I35" s="76" t="s">
        <v>312</v>
      </c>
      <c r="J35" s="76">
        <v>9</v>
      </c>
      <c r="K35" s="76" t="s">
        <v>313</v>
      </c>
      <c r="L35" s="76">
        <v>43831</v>
      </c>
      <c r="M35" s="76">
        <v>3.02</v>
      </c>
      <c r="N35" s="76"/>
    </row>
    <row r="36" spans="1:14" s="122" customFormat="1" ht="31.5">
      <c r="A36" s="140">
        <v>30</v>
      </c>
      <c r="B36" s="86" t="s">
        <v>314</v>
      </c>
      <c r="C36" s="29">
        <v>0</v>
      </c>
      <c r="D36" s="29" t="s">
        <v>315</v>
      </c>
      <c r="E36" s="29">
        <v>4</v>
      </c>
      <c r="F36" s="29" t="s">
        <v>316</v>
      </c>
      <c r="G36" s="29">
        <v>0</v>
      </c>
      <c r="H36" s="29">
        <v>0</v>
      </c>
      <c r="I36" s="29" t="s">
        <v>315</v>
      </c>
      <c r="J36" s="29">
        <v>4</v>
      </c>
      <c r="K36" s="29" t="s">
        <v>316</v>
      </c>
      <c r="L36" s="29">
        <v>0</v>
      </c>
      <c r="M36" s="29">
        <v>0</v>
      </c>
      <c r="N36" s="28"/>
    </row>
    <row r="39" spans="2:12" ht="23.25">
      <c r="B39" s="22"/>
      <c r="C39" s="22"/>
      <c r="D39" s="22"/>
      <c r="E39" s="22"/>
      <c r="F39" s="22"/>
      <c r="G39"/>
      <c r="H39" s="22"/>
      <c r="I39" s="23"/>
      <c r="J39" s="23"/>
      <c r="K39" s="24"/>
      <c r="L39" s="25"/>
    </row>
    <row r="40" spans="2:12" ht="20.25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5"/>
    </row>
    <row r="41" spans="2:12" ht="15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</sheetData>
  <sheetProtection/>
  <mergeCells count="4">
    <mergeCell ref="A1:N1"/>
    <mergeCell ref="A2:N2"/>
    <mergeCell ref="A3:N3"/>
    <mergeCell ref="A4:N4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zoomScale="91" zoomScaleNormal="91" zoomScaleSheetLayoutView="91" zoomScalePageLayoutView="0" workbookViewId="0" topLeftCell="A7">
      <selection activeCell="R10" sqref="R10"/>
    </sheetView>
  </sheetViews>
  <sheetFormatPr defaultColWidth="9.140625" defaultRowHeight="15"/>
  <cols>
    <col min="1" max="1" width="3.7109375" style="10" customWidth="1"/>
    <col min="2" max="2" width="37.8515625" style="10" customWidth="1"/>
    <col min="3" max="3" width="12.8515625" style="10" customWidth="1"/>
    <col min="4" max="4" width="14.00390625" style="10" customWidth="1"/>
    <col min="5" max="5" width="7.7109375" style="10" customWidth="1"/>
    <col min="6" max="6" width="6.28125" style="10" customWidth="1"/>
    <col min="7" max="7" width="8.28125" style="10" customWidth="1"/>
    <col min="8" max="8" width="10.00390625" style="10" customWidth="1"/>
    <col min="9" max="9" width="7.8515625" style="10" customWidth="1"/>
    <col min="10" max="10" width="10.28125" style="10" customWidth="1"/>
    <col min="11" max="11" width="14.28125" style="10" customWidth="1"/>
    <col min="12" max="12" width="34.57421875" style="10" customWidth="1"/>
    <col min="13" max="13" width="10.57421875" style="10" customWidth="1"/>
    <col min="14" max="14" width="11.8515625" style="10" customWidth="1"/>
    <col min="15" max="15" width="9.00390625" style="10" customWidth="1"/>
    <col min="16" max="16" width="15.28125" style="10" customWidth="1"/>
    <col min="17" max="17" width="13.28125" style="10" customWidth="1"/>
    <col min="18" max="16384" width="9.140625" style="112" customWidth="1"/>
  </cols>
  <sheetData>
    <row r="1" spans="1:20" ht="15.75" customHeight="1">
      <c r="A1" s="101" t="s">
        <v>317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42"/>
      <c r="S1" s="142"/>
      <c r="T1" s="142"/>
    </row>
    <row r="2" spans="1:20" ht="15.75" customHeight="1">
      <c r="A2" s="101" t="s">
        <v>318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42"/>
      <c r="S2" s="142"/>
      <c r="T2" s="142"/>
    </row>
    <row r="3" spans="1:20" ht="15.75" customHeight="1">
      <c r="A3" s="101" t="s">
        <v>139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42"/>
      <c r="S3" s="142"/>
      <c r="T3" s="142"/>
    </row>
    <row r="4" spans="1:20" ht="18.75" customHeight="1">
      <c r="A4" s="104" t="s">
        <v>20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42"/>
      <c r="S4" s="142"/>
      <c r="T4" s="142"/>
    </row>
    <row r="5" spans="1:20" ht="16.5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42"/>
      <c r="S5" s="142"/>
      <c r="T5" s="142"/>
    </row>
    <row r="6" spans="1:20" ht="47.25" customHeight="1">
      <c r="A6" s="143" t="s">
        <v>2</v>
      </c>
      <c r="B6" s="144" t="s">
        <v>319</v>
      </c>
      <c r="C6" s="145" t="s">
        <v>320</v>
      </c>
      <c r="D6" s="146"/>
      <c r="E6" s="146"/>
      <c r="F6" s="146"/>
      <c r="G6" s="146"/>
      <c r="H6" s="146"/>
      <c r="I6" s="146"/>
      <c r="J6" s="147"/>
      <c r="K6" s="148" t="s">
        <v>321</v>
      </c>
      <c r="L6" s="148" t="s">
        <v>322</v>
      </c>
      <c r="M6" s="148" t="s">
        <v>323</v>
      </c>
      <c r="N6" s="148" t="s">
        <v>324</v>
      </c>
      <c r="O6" s="148" t="s">
        <v>325</v>
      </c>
      <c r="P6" s="148" t="s">
        <v>326</v>
      </c>
      <c r="Q6" s="148" t="s">
        <v>327</v>
      </c>
      <c r="R6" s="142"/>
      <c r="S6" s="142"/>
      <c r="T6" s="142"/>
    </row>
    <row r="7" spans="1:20" ht="15.75" customHeight="1">
      <c r="A7" s="149"/>
      <c r="B7" s="150"/>
      <c r="C7" s="151"/>
      <c r="D7" s="152"/>
      <c r="E7" s="152"/>
      <c r="F7" s="152"/>
      <c r="G7" s="152"/>
      <c r="H7" s="152"/>
      <c r="I7" s="152"/>
      <c r="J7" s="153"/>
      <c r="K7" s="154"/>
      <c r="L7" s="154"/>
      <c r="M7" s="154"/>
      <c r="N7" s="154"/>
      <c r="O7" s="154"/>
      <c r="P7" s="154"/>
      <c r="Q7" s="155"/>
      <c r="R7" s="142"/>
      <c r="S7" s="142"/>
      <c r="T7" s="142"/>
    </row>
    <row r="8" spans="1:20" ht="34.5" customHeight="1">
      <c r="A8" s="149"/>
      <c r="B8" s="150"/>
      <c r="C8" s="156" t="s">
        <v>328</v>
      </c>
      <c r="D8" s="157"/>
      <c r="E8" s="157"/>
      <c r="F8" s="157"/>
      <c r="G8" s="156" t="s">
        <v>329</v>
      </c>
      <c r="H8" s="157"/>
      <c r="I8" s="157"/>
      <c r="J8" s="158"/>
      <c r="K8" s="154"/>
      <c r="L8" s="154"/>
      <c r="M8" s="154"/>
      <c r="N8" s="154"/>
      <c r="O8" s="154"/>
      <c r="P8" s="154"/>
      <c r="Q8" s="155"/>
      <c r="R8" s="142"/>
      <c r="S8" s="142"/>
      <c r="T8" s="142"/>
    </row>
    <row r="9" spans="1:20" ht="185.25" customHeight="1">
      <c r="A9" s="149"/>
      <c r="B9" s="159"/>
      <c r="C9" s="160" t="s">
        <v>330</v>
      </c>
      <c r="D9" s="160" t="s">
        <v>331</v>
      </c>
      <c r="E9" s="160" t="s">
        <v>332</v>
      </c>
      <c r="F9" s="160" t="s">
        <v>333</v>
      </c>
      <c r="G9" s="160" t="s">
        <v>330</v>
      </c>
      <c r="H9" s="160" t="s">
        <v>331</v>
      </c>
      <c r="I9" s="160" t="s">
        <v>332</v>
      </c>
      <c r="J9" s="160" t="s">
        <v>333</v>
      </c>
      <c r="K9" s="161"/>
      <c r="L9" s="161"/>
      <c r="M9" s="161"/>
      <c r="N9" s="161"/>
      <c r="O9" s="161"/>
      <c r="P9" s="161"/>
      <c r="Q9" s="162"/>
      <c r="R9" s="142"/>
      <c r="S9" s="142"/>
      <c r="T9" s="142"/>
    </row>
    <row r="10" spans="1:20" ht="15.75" customHeight="1">
      <c r="A10" s="163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64">
        <v>16</v>
      </c>
      <c r="Q10" s="64">
        <v>17</v>
      </c>
      <c r="R10" s="142"/>
      <c r="S10" s="142"/>
      <c r="T10" s="142"/>
    </row>
    <row r="11" spans="1:17" s="167" customFormat="1" ht="57.75" customHeight="1">
      <c r="A11" s="164">
        <v>1</v>
      </c>
      <c r="B11" s="165" t="s">
        <v>334</v>
      </c>
      <c r="C11" s="68"/>
      <c r="D11" s="68"/>
      <c r="E11" s="68"/>
      <c r="F11" s="68"/>
      <c r="G11" s="68">
        <v>1540.39</v>
      </c>
      <c r="H11" s="68">
        <v>1540.39</v>
      </c>
      <c r="I11" s="68"/>
      <c r="J11" s="68"/>
      <c r="K11" s="74">
        <v>43575</v>
      </c>
      <c r="L11" s="68" t="s">
        <v>335</v>
      </c>
      <c r="M11" s="166">
        <f>0.77*365/12/1000</f>
        <v>0.023420833333333335</v>
      </c>
      <c r="N11" s="68"/>
      <c r="O11" s="68"/>
      <c r="P11" s="68"/>
      <c r="Q11" s="68"/>
    </row>
    <row r="12" spans="1:17" s="167" customFormat="1" ht="63">
      <c r="A12" s="164">
        <v>2</v>
      </c>
      <c r="B12" s="165" t="s">
        <v>336</v>
      </c>
      <c r="C12" s="68"/>
      <c r="D12" s="68">
        <v>9.27</v>
      </c>
      <c r="E12" s="68"/>
      <c r="F12" s="68">
        <v>6.35</v>
      </c>
      <c r="G12" s="68"/>
      <c r="H12" s="68"/>
      <c r="I12" s="68"/>
      <c r="J12" s="68"/>
      <c r="K12" s="74">
        <v>43670</v>
      </c>
      <c r="L12" s="68" t="s">
        <v>337</v>
      </c>
      <c r="M12" s="68">
        <v>0.15</v>
      </c>
      <c r="N12" s="68">
        <v>0.17</v>
      </c>
      <c r="O12" s="68"/>
      <c r="P12" s="74">
        <v>42237</v>
      </c>
      <c r="Q12" s="68"/>
    </row>
    <row r="13" spans="1:17" s="167" customFormat="1" ht="47.25">
      <c r="A13" s="164">
        <v>3</v>
      </c>
      <c r="B13" s="165" t="s">
        <v>338</v>
      </c>
      <c r="C13" s="68"/>
      <c r="D13" s="68">
        <v>58.58</v>
      </c>
      <c r="E13" s="68"/>
      <c r="F13" s="68">
        <v>40.1</v>
      </c>
      <c r="G13" s="68"/>
      <c r="H13" s="68"/>
      <c r="I13" s="68"/>
      <c r="J13" s="68"/>
      <c r="K13" s="74">
        <v>43670</v>
      </c>
      <c r="L13" s="68" t="s">
        <v>337</v>
      </c>
      <c r="M13" s="68"/>
      <c r="N13" s="68"/>
      <c r="O13" s="68"/>
      <c r="P13" s="68"/>
      <c r="Q13" s="68"/>
    </row>
    <row r="14" spans="1:17" s="167" customFormat="1" ht="47.25">
      <c r="A14" s="164">
        <v>4</v>
      </c>
      <c r="B14" s="165" t="s">
        <v>339</v>
      </c>
      <c r="C14" s="68"/>
      <c r="D14" s="68">
        <v>65.41</v>
      </c>
      <c r="E14" s="68"/>
      <c r="F14" s="68">
        <v>44.78</v>
      </c>
      <c r="G14" s="68"/>
      <c r="H14" s="68"/>
      <c r="I14" s="68"/>
      <c r="J14" s="68"/>
      <c r="K14" s="74">
        <v>43670</v>
      </c>
      <c r="L14" s="68" t="s">
        <v>337</v>
      </c>
      <c r="M14" s="68"/>
      <c r="N14" s="68"/>
      <c r="O14" s="68"/>
      <c r="P14" s="68"/>
      <c r="Q14" s="68"/>
    </row>
    <row r="15" spans="1:17" s="167" customFormat="1" ht="47.25">
      <c r="A15" s="164">
        <v>5</v>
      </c>
      <c r="B15" s="165" t="s">
        <v>340</v>
      </c>
      <c r="C15" s="68"/>
      <c r="D15" s="68">
        <v>73.94</v>
      </c>
      <c r="E15" s="68"/>
      <c r="F15" s="68">
        <v>50.62</v>
      </c>
      <c r="G15" s="68"/>
      <c r="H15" s="68"/>
      <c r="I15" s="68"/>
      <c r="J15" s="68"/>
      <c r="K15" s="74">
        <v>43670</v>
      </c>
      <c r="L15" s="68" t="s">
        <v>337</v>
      </c>
      <c r="M15" s="68"/>
      <c r="N15" s="68"/>
      <c r="O15" s="68"/>
      <c r="P15" s="68"/>
      <c r="Q15" s="68"/>
    </row>
    <row r="16" spans="1:17" s="167" customFormat="1" ht="31.5">
      <c r="A16" s="164">
        <v>6</v>
      </c>
      <c r="B16" s="168" t="s">
        <v>341</v>
      </c>
      <c r="C16" s="68">
        <v>537.1</v>
      </c>
      <c r="D16" s="68"/>
      <c r="E16" s="68"/>
      <c r="F16" s="68"/>
      <c r="G16" s="68">
        <v>537.1</v>
      </c>
      <c r="H16" s="68"/>
      <c r="I16" s="68"/>
      <c r="J16" s="68">
        <v>218</v>
      </c>
      <c r="K16" s="68"/>
      <c r="L16" s="68" t="s">
        <v>342</v>
      </c>
      <c r="M16" s="68"/>
      <c r="N16" s="68">
        <v>40.3</v>
      </c>
      <c r="O16" s="68"/>
      <c r="P16" s="74">
        <v>43181</v>
      </c>
      <c r="Q16" s="68">
        <v>19</v>
      </c>
    </row>
    <row r="17" spans="1:17" s="167" customFormat="1" ht="42" customHeight="1">
      <c r="A17" s="164">
        <v>7</v>
      </c>
      <c r="B17" s="169" t="s">
        <v>343</v>
      </c>
      <c r="C17" s="68">
        <v>192.52</v>
      </c>
      <c r="D17" s="68">
        <v>157.47</v>
      </c>
      <c r="E17" s="68"/>
      <c r="F17" s="68">
        <v>35.05</v>
      </c>
      <c r="G17" s="68"/>
      <c r="H17" s="68"/>
      <c r="I17" s="68"/>
      <c r="J17" s="68"/>
      <c r="K17" s="74">
        <v>43922</v>
      </c>
      <c r="L17" s="68" t="s">
        <v>344</v>
      </c>
      <c r="M17" s="68" t="s">
        <v>345</v>
      </c>
      <c r="N17" s="68" t="s">
        <v>346</v>
      </c>
      <c r="O17" s="68" t="s">
        <v>347</v>
      </c>
      <c r="P17" s="74">
        <v>43249</v>
      </c>
      <c r="Q17" s="68">
        <v>100</v>
      </c>
    </row>
    <row r="18" spans="1:17" s="167" customFormat="1" ht="42" customHeight="1">
      <c r="A18" s="164">
        <v>8</v>
      </c>
      <c r="B18" s="165" t="s">
        <v>348</v>
      </c>
      <c r="C18" s="68">
        <v>46.67</v>
      </c>
      <c r="D18" s="68">
        <v>14</v>
      </c>
      <c r="E18" s="68"/>
      <c r="F18" s="78">
        <v>32.67</v>
      </c>
      <c r="G18" s="68">
        <v>280</v>
      </c>
      <c r="H18" s="68">
        <v>84</v>
      </c>
      <c r="I18" s="68"/>
      <c r="J18" s="68">
        <v>196</v>
      </c>
      <c r="K18" s="68"/>
      <c r="L18" s="68" t="s">
        <v>349</v>
      </c>
      <c r="M18" s="68">
        <v>0.81</v>
      </c>
      <c r="N18" s="68">
        <v>0.83</v>
      </c>
      <c r="O18" s="68"/>
      <c r="P18" s="68"/>
      <c r="Q18" s="68">
        <v>40</v>
      </c>
    </row>
    <row r="19" spans="1:17" s="167" customFormat="1" ht="31.5">
      <c r="A19" s="164">
        <v>9</v>
      </c>
      <c r="B19" s="165" t="s">
        <v>350</v>
      </c>
      <c r="C19" s="68"/>
      <c r="D19" s="68">
        <v>209.87</v>
      </c>
      <c r="E19" s="68"/>
      <c r="F19" s="68"/>
      <c r="G19" s="68"/>
      <c r="H19" s="68"/>
      <c r="I19" s="68"/>
      <c r="J19" s="68"/>
      <c r="K19" s="68"/>
      <c r="L19" s="68" t="s">
        <v>351</v>
      </c>
      <c r="M19" s="68"/>
      <c r="N19" s="68"/>
      <c r="O19" s="68"/>
      <c r="P19" s="68"/>
      <c r="Q19" s="68"/>
    </row>
    <row r="20" spans="1:17" s="167" customFormat="1" ht="31.5" customHeight="1">
      <c r="A20" s="164">
        <v>10</v>
      </c>
      <c r="B20" s="165" t="s">
        <v>352</v>
      </c>
      <c r="C20" s="68"/>
      <c r="D20" s="68">
        <v>175</v>
      </c>
      <c r="E20" s="68"/>
      <c r="F20" s="68"/>
      <c r="G20" s="68"/>
      <c r="H20" s="68"/>
      <c r="I20" s="68"/>
      <c r="J20" s="68"/>
      <c r="K20" s="74">
        <v>43882</v>
      </c>
      <c r="L20" s="68" t="s">
        <v>351</v>
      </c>
      <c r="M20" s="68"/>
      <c r="N20" s="68"/>
      <c r="O20" s="68"/>
      <c r="P20" s="68"/>
      <c r="Q20" s="68"/>
    </row>
    <row r="21" spans="1:17" s="167" customFormat="1" ht="30.75" customHeight="1">
      <c r="A21" s="164">
        <v>11</v>
      </c>
      <c r="B21" s="165" t="s">
        <v>353</v>
      </c>
      <c r="C21" s="68"/>
      <c r="D21" s="68">
        <v>177.11</v>
      </c>
      <c r="E21" s="68"/>
      <c r="F21" s="68"/>
      <c r="G21" s="68"/>
      <c r="H21" s="68"/>
      <c r="I21" s="68"/>
      <c r="J21" s="68"/>
      <c r="K21" s="74">
        <v>43831</v>
      </c>
      <c r="L21" s="68" t="s">
        <v>351</v>
      </c>
      <c r="M21" s="68" t="s">
        <v>354</v>
      </c>
      <c r="N21" s="68"/>
      <c r="O21" s="68">
        <v>1.3</v>
      </c>
      <c r="P21" s="74">
        <v>42894</v>
      </c>
      <c r="Q21" s="68"/>
    </row>
    <row r="22" spans="1:17" s="174" customFormat="1" ht="48.75" customHeight="1">
      <c r="A22" s="164">
        <v>12</v>
      </c>
      <c r="B22" s="165" t="s">
        <v>355</v>
      </c>
      <c r="C22" s="68"/>
      <c r="D22" s="170">
        <v>21.78</v>
      </c>
      <c r="E22" s="68"/>
      <c r="F22" s="68"/>
      <c r="G22" s="68"/>
      <c r="H22" s="68"/>
      <c r="I22" s="68"/>
      <c r="J22" s="68"/>
      <c r="K22" s="171">
        <v>43739</v>
      </c>
      <c r="L22" s="172" t="s">
        <v>356</v>
      </c>
      <c r="M22" s="68"/>
      <c r="N22" s="68"/>
      <c r="O22" s="68"/>
      <c r="P22" s="68"/>
      <c r="Q22" s="173">
        <v>100</v>
      </c>
    </row>
    <row r="23" spans="1:17" s="174" customFormat="1" ht="37.5" customHeight="1">
      <c r="A23" s="164">
        <v>13</v>
      </c>
      <c r="B23" s="165" t="s">
        <v>357</v>
      </c>
      <c r="C23" s="68"/>
      <c r="D23" s="170">
        <v>21.6</v>
      </c>
      <c r="E23" s="68"/>
      <c r="F23" s="68"/>
      <c r="G23" s="68"/>
      <c r="H23" s="68"/>
      <c r="I23" s="68"/>
      <c r="J23" s="68"/>
      <c r="K23" s="171">
        <v>43739</v>
      </c>
      <c r="L23" s="172" t="s">
        <v>356</v>
      </c>
      <c r="M23" s="68"/>
      <c r="N23" s="68"/>
      <c r="O23" s="68"/>
      <c r="P23" s="68"/>
      <c r="Q23" s="173">
        <v>100</v>
      </c>
    </row>
    <row r="24" spans="1:17" s="174" customFormat="1" ht="45.75" customHeight="1">
      <c r="A24" s="164">
        <v>14</v>
      </c>
      <c r="B24" s="165" t="s">
        <v>358</v>
      </c>
      <c r="C24" s="68"/>
      <c r="D24" s="170">
        <v>117.1</v>
      </c>
      <c r="E24" s="68"/>
      <c r="F24" s="68"/>
      <c r="G24" s="68"/>
      <c r="H24" s="68"/>
      <c r="I24" s="68"/>
      <c r="J24" s="68"/>
      <c r="K24" s="171">
        <v>43739</v>
      </c>
      <c r="L24" s="172" t="s">
        <v>356</v>
      </c>
      <c r="M24" s="68"/>
      <c r="N24" s="68"/>
      <c r="O24" s="68"/>
      <c r="P24" s="68"/>
      <c r="Q24" s="173">
        <v>100</v>
      </c>
    </row>
    <row r="25" spans="1:17" s="174" customFormat="1" ht="39" customHeight="1">
      <c r="A25" s="164">
        <v>15</v>
      </c>
      <c r="B25" s="175" t="s">
        <v>359</v>
      </c>
      <c r="C25" s="68"/>
      <c r="D25" s="78">
        <v>156.83</v>
      </c>
      <c r="E25" s="68"/>
      <c r="F25" s="68"/>
      <c r="G25" s="68"/>
      <c r="H25" s="68"/>
      <c r="I25" s="68"/>
      <c r="J25" s="68"/>
      <c r="K25" s="171">
        <v>43739</v>
      </c>
      <c r="L25" s="172" t="s">
        <v>356</v>
      </c>
      <c r="M25" s="68"/>
      <c r="N25" s="68"/>
      <c r="O25" s="68"/>
      <c r="P25" s="68"/>
      <c r="Q25" s="173">
        <v>100</v>
      </c>
    </row>
    <row r="26" spans="1:17" s="167" customFormat="1" ht="31.5">
      <c r="A26" s="164">
        <v>16</v>
      </c>
      <c r="B26" s="176" t="s">
        <v>360</v>
      </c>
      <c r="C26" s="68">
        <v>169.42</v>
      </c>
      <c r="D26" s="78">
        <v>169.42</v>
      </c>
      <c r="E26" s="68"/>
      <c r="F26" s="68"/>
      <c r="G26" s="68"/>
      <c r="H26" s="68"/>
      <c r="I26" s="68"/>
      <c r="J26" s="68"/>
      <c r="K26" s="74">
        <v>44016</v>
      </c>
      <c r="L26" s="68" t="s">
        <v>361</v>
      </c>
      <c r="M26" s="68">
        <v>0.18</v>
      </c>
      <c r="N26" s="68">
        <v>0.18</v>
      </c>
      <c r="O26" s="68">
        <v>0.18</v>
      </c>
      <c r="P26" s="68"/>
      <c r="Q26" s="68">
        <v>100</v>
      </c>
    </row>
    <row r="27" spans="1:17" s="167" customFormat="1" ht="54" customHeight="1">
      <c r="A27" s="164">
        <v>17</v>
      </c>
      <c r="B27" s="177" t="s">
        <v>362</v>
      </c>
      <c r="C27" s="178">
        <v>126.6</v>
      </c>
      <c r="D27" s="178">
        <v>126.6</v>
      </c>
      <c r="E27" s="178"/>
      <c r="F27" s="178"/>
      <c r="G27" s="178"/>
      <c r="H27" s="178"/>
      <c r="I27" s="178"/>
      <c r="J27" s="178"/>
      <c r="K27" s="179">
        <v>43221</v>
      </c>
      <c r="L27" s="180" t="s">
        <v>363</v>
      </c>
      <c r="M27" s="178">
        <v>0.18</v>
      </c>
      <c r="N27" s="178">
        <v>0.18</v>
      </c>
      <c r="O27" s="178">
        <v>0.18</v>
      </c>
      <c r="P27" s="178"/>
      <c r="Q27" s="178">
        <v>100</v>
      </c>
    </row>
    <row r="28" spans="1:17" s="167" customFormat="1" ht="31.5">
      <c r="A28" s="164">
        <v>18</v>
      </c>
      <c r="B28" s="165" t="s">
        <v>364</v>
      </c>
      <c r="C28" s="68">
        <v>214.08</v>
      </c>
      <c r="D28" s="68"/>
      <c r="E28" s="68"/>
      <c r="F28" s="68"/>
      <c r="G28" s="68"/>
      <c r="H28" s="68"/>
      <c r="I28" s="68"/>
      <c r="J28" s="68"/>
      <c r="K28" s="74">
        <v>44203</v>
      </c>
      <c r="L28" s="74" t="s">
        <v>365</v>
      </c>
      <c r="M28" s="68">
        <v>2.05</v>
      </c>
      <c r="N28" s="68">
        <v>1.44</v>
      </c>
      <c r="O28" s="68"/>
      <c r="P28" s="74">
        <v>42725</v>
      </c>
      <c r="Q28" s="68">
        <v>55</v>
      </c>
    </row>
    <row r="29" spans="1:17" s="167" customFormat="1" ht="31.5">
      <c r="A29" s="164">
        <v>19</v>
      </c>
      <c r="B29" s="168" t="s">
        <v>366</v>
      </c>
      <c r="C29" s="128"/>
      <c r="D29" s="128">
        <v>104.3</v>
      </c>
      <c r="E29" s="128"/>
      <c r="F29" s="128"/>
      <c r="G29" s="128"/>
      <c r="H29" s="181">
        <v>474.09</v>
      </c>
      <c r="I29" s="128"/>
      <c r="J29" s="128"/>
      <c r="K29" s="182">
        <v>43497</v>
      </c>
      <c r="L29" s="59" t="s">
        <v>367</v>
      </c>
      <c r="M29" s="183" t="s">
        <v>368</v>
      </c>
      <c r="N29" s="183" t="s">
        <v>369</v>
      </c>
      <c r="O29" s="183"/>
      <c r="P29" s="183"/>
      <c r="Q29" s="183"/>
    </row>
    <row r="30" spans="1:17" s="167" customFormat="1" ht="42" customHeight="1">
      <c r="A30" s="164">
        <v>20</v>
      </c>
      <c r="B30" s="184" t="s">
        <v>370</v>
      </c>
      <c r="C30" s="185">
        <v>11.29</v>
      </c>
      <c r="D30" s="185">
        <v>11.29</v>
      </c>
      <c r="E30" s="185"/>
      <c r="F30" s="185"/>
      <c r="G30" s="185"/>
      <c r="H30" s="185"/>
      <c r="I30" s="185"/>
      <c r="J30" s="185"/>
      <c r="K30" s="185" t="s">
        <v>371</v>
      </c>
      <c r="L30" s="185" t="s">
        <v>372</v>
      </c>
      <c r="M30" s="185">
        <v>1.34</v>
      </c>
      <c r="N30" s="185">
        <v>1.34</v>
      </c>
      <c r="O30" s="185" t="s">
        <v>373</v>
      </c>
      <c r="P30" s="185" t="s">
        <v>374</v>
      </c>
      <c r="Q30" s="185">
        <v>37</v>
      </c>
    </row>
    <row r="31" spans="1:17" s="167" customFormat="1" ht="48" customHeight="1">
      <c r="A31" s="164">
        <v>21</v>
      </c>
      <c r="B31" s="168" t="s">
        <v>375</v>
      </c>
      <c r="C31" s="68"/>
      <c r="D31" s="68">
        <v>128.72</v>
      </c>
      <c r="E31" s="68"/>
      <c r="F31" s="68"/>
      <c r="G31" s="68"/>
      <c r="H31" s="68"/>
      <c r="I31" s="68"/>
      <c r="J31" s="68"/>
      <c r="K31" s="74">
        <v>43525</v>
      </c>
      <c r="L31" s="68" t="s">
        <v>376</v>
      </c>
      <c r="M31" s="68">
        <v>1.55</v>
      </c>
      <c r="N31" s="68"/>
      <c r="O31" s="68"/>
      <c r="P31" s="68"/>
      <c r="Q31" s="68"/>
    </row>
    <row r="32" spans="1:17" s="167" customFormat="1" ht="214.5" customHeight="1">
      <c r="A32" s="164">
        <v>22</v>
      </c>
      <c r="B32" s="165" t="s">
        <v>377</v>
      </c>
      <c r="C32" s="68" t="s">
        <v>378</v>
      </c>
      <c r="D32" s="68" t="s">
        <v>378</v>
      </c>
      <c r="E32" s="68"/>
      <c r="F32" s="68"/>
      <c r="G32" s="68"/>
      <c r="H32" s="68"/>
      <c r="I32" s="68"/>
      <c r="J32" s="68"/>
      <c r="K32" s="74">
        <v>43466</v>
      </c>
      <c r="L32" s="68" t="s">
        <v>379</v>
      </c>
      <c r="M32" s="68">
        <v>0.15</v>
      </c>
      <c r="N32" s="68" t="s">
        <v>380</v>
      </c>
      <c r="O32" s="68">
        <v>0.06</v>
      </c>
      <c r="P32" s="74">
        <v>41116</v>
      </c>
      <c r="Q32" s="68">
        <v>100</v>
      </c>
    </row>
    <row r="33" spans="1:17" s="167" customFormat="1" ht="31.5">
      <c r="A33" s="164">
        <v>23</v>
      </c>
      <c r="B33" s="165" t="s">
        <v>381</v>
      </c>
      <c r="C33" s="68">
        <v>139.28</v>
      </c>
      <c r="D33" s="68">
        <v>139.28</v>
      </c>
      <c r="E33" s="68"/>
      <c r="F33" s="68"/>
      <c r="G33" s="68">
        <v>1107.15</v>
      </c>
      <c r="H33" s="68">
        <v>1107.15</v>
      </c>
      <c r="I33" s="68"/>
      <c r="J33" s="68"/>
      <c r="K33" s="74">
        <v>44013</v>
      </c>
      <c r="L33" s="68" t="s">
        <v>382</v>
      </c>
      <c r="M33" s="68">
        <v>25.38</v>
      </c>
      <c r="N33" s="68">
        <v>38.3</v>
      </c>
      <c r="O33" s="68">
        <v>12.2</v>
      </c>
      <c r="P33" s="68"/>
      <c r="Q33" s="68">
        <v>80</v>
      </c>
    </row>
    <row r="34" spans="1:17" s="167" customFormat="1" ht="93.75" customHeight="1">
      <c r="A34" s="164">
        <v>24</v>
      </c>
      <c r="B34" s="186" t="s">
        <v>383</v>
      </c>
      <c r="C34" s="78" t="s">
        <v>384</v>
      </c>
      <c r="D34" s="78" t="s">
        <v>384</v>
      </c>
      <c r="E34" s="78"/>
      <c r="F34" s="78"/>
      <c r="G34" s="78"/>
      <c r="H34" s="78"/>
      <c r="I34" s="78"/>
      <c r="J34" s="78"/>
      <c r="K34" s="78"/>
      <c r="L34" s="78" t="s">
        <v>385</v>
      </c>
      <c r="M34" s="166">
        <v>0.1934</v>
      </c>
      <c r="N34" s="166">
        <v>0.1717</v>
      </c>
      <c r="O34" s="78"/>
      <c r="P34" s="78" t="s">
        <v>386</v>
      </c>
      <c r="Q34" s="78"/>
    </row>
    <row r="35" spans="1:17" s="167" customFormat="1" ht="31.5">
      <c r="A35" s="164">
        <v>25</v>
      </c>
      <c r="B35" s="187" t="s">
        <v>387</v>
      </c>
      <c r="C35" s="188">
        <v>110</v>
      </c>
      <c r="D35" s="188">
        <v>110</v>
      </c>
      <c r="E35" s="189"/>
      <c r="F35" s="189"/>
      <c r="G35" s="189"/>
      <c r="H35" s="189"/>
      <c r="I35" s="189"/>
      <c r="J35" s="189"/>
      <c r="K35" s="190">
        <v>43466</v>
      </c>
      <c r="L35" s="188" t="s">
        <v>388</v>
      </c>
      <c r="M35" s="188">
        <v>0.2</v>
      </c>
      <c r="N35" s="189"/>
      <c r="O35" s="189"/>
      <c r="P35" s="190">
        <v>43396</v>
      </c>
      <c r="Q35" s="189"/>
    </row>
    <row r="36" spans="1:17" s="167" customFormat="1" ht="55.5" customHeight="1">
      <c r="A36" s="164">
        <v>26</v>
      </c>
      <c r="B36" s="191" t="s">
        <v>389</v>
      </c>
      <c r="C36" s="189"/>
      <c r="D36" s="192">
        <v>20</v>
      </c>
      <c r="E36" s="189"/>
      <c r="F36" s="189"/>
      <c r="G36" s="189"/>
      <c r="H36" s="189"/>
      <c r="I36" s="189"/>
      <c r="J36" s="189"/>
      <c r="K36" s="190">
        <v>43872</v>
      </c>
      <c r="L36" s="188" t="s">
        <v>390</v>
      </c>
      <c r="M36" s="189"/>
      <c r="N36" s="188">
        <v>20</v>
      </c>
      <c r="O36" s="188">
        <v>3.6</v>
      </c>
      <c r="P36" s="190">
        <v>43304</v>
      </c>
      <c r="Q36" s="193">
        <v>50</v>
      </c>
    </row>
    <row r="37" spans="1:17" s="174" customFormat="1" ht="69" customHeight="1">
      <c r="A37" s="164">
        <v>27</v>
      </c>
      <c r="B37" s="186" t="s">
        <v>391</v>
      </c>
      <c r="C37" s="68"/>
      <c r="D37" s="68" t="s">
        <v>392</v>
      </c>
      <c r="E37" s="68"/>
      <c r="F37" s="68"/>
      <c r="G37" s="68"/>
      <c r="H37" s="68"/>
      <c r="I37" s="68"/>
      <c r="J37" s="68"/>
      <c r="K37" s="74">
        <v>43191</v>
      </c>
      <c r="L37" s="68" t="s">
        <v>393</v>
      </c>
      <c r="M37" s="68"/>
      <c r="N37" s="68"/>
      <c r="O37" s="68"/>
      <c r="P37" s="68"/>
      <c r="Q37" s="68"/>
    </row>
    <row r="38" spans="1:17" s="167" customFormat="1" ht="49.5" customHeight="1">
      <c r="A38" s="164">
        <v>28</v>
      </c>
      <c r="B38" s="165" t="s">
        <v>394</v>
      </c>
      <c r="C38" s="68">
        <v>113.02</v>
      </c>
      <c r="D38" s="68">
        <v>113.02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74">
        <v>43252</v>
      </c>
      <c r="L38" s="68" t="s">
        <v>395</v>
      </c>
      <c r="M38" s="68">
        <v>0.1634</v>
      </c>
      <c r="N38" s="68">
        <v>0.1843</v>
      </c>
      <c r="O38" s="68">
        <v>0</v>
      </c>
      <c r="P38" s="74">
        <v>43131</v>
      </c>
      <c r="Q38" s="68">
        <v>90</v>
      </c>
    </row>
    <row r="39" spans="1:17" s="167" customFormat="1" ht="31.5">
      <c r="A39" s="164">
        <v>29</v>
      </c>
      <c r="B39" s="165" t="s">
        <v>396</v>
      </c>
      <c r="C39" s="68">
        <v>105.05</v>
      </c>
      <c r="D39" s="68">
        <v>105.05</v>
      </c>
      <c r="E39" s="68"/>
      <c r="F39" s="68"/>
      <c r="G39" s="68"/>
      <c r="H39" s="68"/>
      <c r="I39" s="68"/>
      <c r="J39" s="68"/>
      <c r="K39" s="74">
        <v>43282</v>
      </c>
      <c r="L39" s="68" t="s">
        <v>397</v>
      </c>
      <c r="M39" s="68">
        <v>0.11</v>
      </c>
      <c r="N39" s="68">
        <v>0.116</v>
      </c>
      <c r="O39" s="68"/>
      <c r="P39" s="74">
        <v>42025</v>
      </c>
      <c r="Q39" s="68">
        <v>60</v>
      </c>
    </row>
    <row r="40" spans="1:17" s="167" customFormat="1" ht="47.25">
      <c r="A40" s="164">
        <v>30</v>
      </c>
      <c r="B40" s="165" t="s">
        <v>398</v>
      </c>
      <c r="C40" s="68">
        <f>D40+F40</f>
        <v>273.77</v>
      </c>
      <c r="D40" s="68">
        <v>169.7</v>
      </c>
      <c r="E40" s="68">
        <v>0</v>
      </c>
      <c r="F40" s="68">
        <v>104.07</v>
      </c>
      <c r="G40" s="68">
        <v>0</v>
      </c>
      <c r="H40" s="68">
        <v>0</v>
      </c>
      <c r="I40" s="68">
        <v>0</v>
      </c>
      <c r="J40" s="68">
        <v>0</v>
      </c>
      <c r="K40" s="68" t="s">
        <v>399</v>
      </c>
      <c r="L40" s="68" t="s">
        <v>400</v>
      </c>
      <c r="M40" s="68">
        <v>1.83</v>
      </c>
      <c r="N40" s="68">
        <v>2.85</v>
      </c>
      <c r="O40" s="68">
        <v>0</v>
      </c>
      <c r="P40" s="68">
        <v>43524</v>
      </c>
      <c r="Q40" s="68">
        <v>100</v>
      </c>
    </row>
    <row r="41" spans="1:17" s="167" customFormat="1" ht="31.5">
      <c r="A41" s="164">
        <v>31</v>
      </c>
      <c r="B41" s="165" t="s">
        <v>401</v>
      </c>
      <c r="C41" s="79"/>
      <c r="D41" s="79">
        <v>306.55</v>
      </c>
      <c r="E41" s="79"/>
      <c r="F41" s="79">
        <v>48.35</v>
      </c>
      <c r="G41" s="79"/>
      <c r="H41" s="79">
        <v>1393.41</v>
      </c>
      <c r="I41" s="79"/>
      <c r="J41" s="79">
        <v>219.77</v>
      </c>
      <c r="K41" s="80">
        <v>43891</v>
      </c>
      <c r="L41" s="79" t="s">
        <v>402</v>
      </c>
      <c r="M41" s="79"/>
      <c r="N41" s="79"/>
      <c r="O41" s="79"/>
      <c r="P41" s="79"/>
      <c r="Q41" s="79"/>
    </row>
    <row r="42" spans="1:17" s="167" customFormat="1" ht="31.5">
      <c r="A42" s="164">
        <v>32</v>
      </c>
      <c r="B42" s="168" t="s">
        <v>403</v>
      </c>
      <c r="C42" s="68"/>
      <c r="D42" s="68">
        <v>97.61</v>
      </c>
      <c r="E42" s="68"/>
      <c r="F42" s="68"/>
      <c r="G42" s="68"/>
      <c r="H42" s="68"/>
      <c r="I42" s="68"/>
      <c r="J42" s="68"/>
      <c r="K42" s="68" t="s">
        <v>404</v>
      </c>
      <c r="L42" s="68" t="s">
        <v>405</v>
      </c>
      <c r="M42" s="68"/>
      <c r="N42" s="68"/>
      <c r="O42" s="68"/>
      <c r="P42" s="68"/>
      <c r="Q42" s="68"/>
    </row>
    <row r="43" spans="1:17" s="167" customFormat="1" ht="31.5">
      <c r="A43" s="164">
        <v>33</v>
      </c>
      <c r="B43" s="165" t="s">
        <v>406</v>
      </c>
      <c r="C43" s="68">
        <v>214.14</v>
      </c>
      <c r="D43" s="68">
        <v>128.94</v>
      </c>
      <c r="E43" s="68"/>
      <c r="F43" s="68">
        <v>85.2</v>
      </c>
      <c r="G43" s="68"/>
      <c r="H43" s="68"/>
      <c r="I43" s="68"/>
      <c r="J43" s="68"/>
      <c r="K43" s="74">
        <v>43891</v>
      </c>
      <c r="L43" s="68" t="s">
        <v>407</v>
      </c>
      <c r="M43" s="68"/>
      <c r="N43" s="68"/>
      <c r="O43" s="68"/>
      <c r="P43" s="68"/>
      <c r="Q43" s="68"/>
    </row>
    <row r="44" spans="1:17" s="167" customFormat="1" ht="31.5">
      <c r="A44" s="164">
        <v>34</v>
      </c>
      <c r="B44" s="165" t="s">
        <v>408</v>
      </c>
      <c r="C44" s="68">
        <v>137.11</v>
      </c>
      <c r="D44" s="68">
        <v>137.11</v>
      </c>
      <c r="E44" s="68"/>
      <c r="F44" s="68"/>
      <c r="G44" s="68"/>
      <c r="H44" s="68"/>
      <c r="I44" s="68"/>
      <c r="J44" s="68"/>
      <c r="K44" s="74">
        <v>43862</v>
      </c>
      <c r="L44" s="68" t="s">
        <v>409</v>
      </c>
      <c r="M44" s="68">
        <v>0.132</v>
      </c>
      <c r="N44" s="68"/>
      <c r="O44" s="68"/>
      <c r="P44" s="68" t="s">
        <v>410</v>
      </c>
      <c r="Q44" s="68">
        <v>100</v>
      </c>
    </row>
    <row r="45" spans="1:17" s="167" customFormat="1" ht="31.5">
      <c r="A45" s="164">
        <v>34</v>
      </c>
      <c r="B45" s="165" t="s">
        <v>411</v>
      </c>
      <c r="C45" s="68">
        <v>12.94</v>
      </c>
      <c r="D45" s="68">
        <v>12.94</v>
      </c>
      <c r="E45" s="68"/>
      <c r="F45" s="68"/>
      <c r="G45" s="68"/>
      <c r="H45" s="68"/>
      <c r="I45" s="68"/>
      <c r="J45" s="68"/>
      <c r="K45" s="68"/>
      <c r="L45" s="68"/>
      <c r="M45" s="68">
        <v>0.12</v>
      </c>
      <c r="N45" s="68"/>
      <c r="O45" s="68"/>
      <c r="P45" s="68"/>
      <c r="Q45" s="68">
        <v>100</v>
      </c>
    </row>
    <row r="46" spans="1:17" s="167" customFormat="1" ht="31.5">
      <c r="A46" s="164">
        <v>35</v>
      </c>
      <c r="B46" s="186" t="s">
        <v>412</v>
      </c>
      <c r="C46" s="68"/>
      <c r="D46" s="68">
        <v>226.71</v>
      </c>
      <c r="E46" s="68"/>
      <c r="F46" s="68"/>
      <c r="G46" s="68"/>
      <c r="H46" s="68"/>
      <c r="I46" s="68"/>
      <c r="J46" s="68"/>
      <c r="K46" s="74"/>
      <c r="L46" s="68" t="s">
        <v>413</v>
      </c>
      <c r="M46" s="68"/>
      <c r="N46" s="68"/>
      <c r="O46" s="68"/>
      <c r="P46" s="68"/>
      <c r="Q46" s="68"/>
    </row>
    <row r="47" spans="1:17" s="167" customFormat="1" ht="31.5">
      <c r="A47" s="164">
        <v>36</v>
      </c>
      <c r="B47" s="168" t="s">
        <v>414</v>
      </c>
      <c r="C47" s="128"/>
      <c r="D47" s="29">
        <v>25.54</v>
      </c>
      <c r="E47" s="128"/>
      <c r="F47" s="128"/>
      <c r="G47" s="128"/>
      <c r="H47" s="128"/>
      <c r="I47" s="128"/>
      <c r="J47" s="128"/>
      <c r="K47" s="74">
        <v>44287</v>
      </c>
      <c r="L47" s="68" t="s">
        <v>415</v>
      </c>
      <c r="M47" s="194">
        <v>0.138</v>
      </c>
      <c r="N47" s="194">
        <v>0.155</v>
      </c>
      <c r="O47" s="194">
        <v>0.138</v>
      </c>
      <c r="P47" s="194" t="s">
        <v>416</v>
      </c>
      <c r="Q47" s="128"/>
    </row>
    <row r="48" spans="1:17" s="167" customFormat="1" ht="47.25">
      <c r="A48" s="164">
        <v>37</v>
      </c>
      <c r="B48" s="168" t="s">
        <v>417</v>
      </c>
      <c r="C48" s="128"/>
      <c r="D48" s="29">
        <v>12.5</v>
      </c>
      <c r="E48" s="128"/>
      <c r="F48" s="128"/>
      <c r="G48" s="128"/>
      <c r="H48" s="128"/>
      <c r="I48" s="128"/>
      <c r="J48" s="128"/>
      <c r="K48" s="74">
        <v>44288</v>
      </c>
      <c r="L48" s="68" t="s">
        <v>418</v>
      </c>
      <c r="M48" s="195"/>
      <c r="N48" s="195"/>
      <c r="O48" s="195"/>
      <c r="P48" s="195"/>
      <c r="Q48" s="128"/>
    </row>
    <row r="49" spans="1:17" s="167" customFormat="1" ht="31.5">
      <c r="A49" s="164">
        <v>38</v>
      </c>
      <c r="B49" s="168" t="s">
        <v>419</v>
      </c>
      <c r="C49" s="128"/>
      <c r="D49" s="29">
        <v>169.75</v>
      </c>
      <c r="E49" s="128"/>
      <c r="F49" s="128"/>
      <c r="G49" s="128"/>
      <c r="H49" s="128"/>
      <c r="I49" s="128"/>
      <c r="J49" s="128"/>
      <c r="K49" s="74">
        <v>44289</v>
      </c>
      <c r="L49" s="68" t="s">
        <v>420</v>
      </c>
      <c r="M49" s="195"/>
      <c r="N49" s="195"/>
      <c r="O49" s="195"/>
      <c r="P49" s="195"/>
      <c r="Q49" s="128"/>
    </row>
    <row r="50" spans="1:17" s="167" customFormat="1" ht="63.75" customHeight="1">
      <c r="A50" s="164">
        <v>39</v>
      </c>
      <c r="B50" s="168" t="s">
        <v>421</v>
      </c>
      <c r="C50" s="128"/>
      <c r="D50" s="29" t="s">
        <v>422</v>
      </c>
      <c r="E50" s="128"/>
      <c r="F50" s="128"/>
      <c r="G50" s="128"/>
      <c r="H50" s="128"/>
      <c r="I50" s="128"/>
      <c r="J50" s="128"/>
      <c r="K50" s="74">
        <v>44290</v>
      </c>
      <c r="L50" s="68" t="s">
        <v>423</v>
      </c>
      <c r="M50" s="195"/>
      <c r="N50" s="195"/>
      <c r="O50" s="195"/>
      <c r="P50" s="195"/>
      <c r="Q50" s="128"/>
    </row>
    <row r="51" spans="1:17" s="167" customFormat="1" ht="141.75" customHeight="1">
      <c r="A51" s="164">
        <v>40</v>
      </c>
      <c r="B51" s="186" t="s">
        <v>424</v>
      </c>
      <c r="C51" s="68"/>
      <c r="D51" s="68" t="s">
        <v>425</v>
      </c>
      <c r="E51" s="68"/>
      <c r="F51" s="68"/>
      <c r="G51" s="68"/>
      <c r="H51" s="68"/>
      <c r="I51" s="68"/>
      <c r="J51" s="68"/>
      <c r="K51" s="80">
        <v>43221</v>
      </c>
      <c r="L51" s="79" t="s">
        <v>426</v>
      </c>
      <c r="M51" s="68">
        <v>0.138</v>
      </c>
      <c r="N51" s="68">
        <v>0.155</v>
      </c>
      <c r="O51" s="68">
        <v>0.138</v>
      </c>
      <c r="P51" s="68" t="s">
        <v>416</v>
      </c>
      <c r="Q51" s="68"/>
    </row>
    <row r="52" spans="1:17" s="167" customFormat="1" ht="40.5" customHeight="1">
      <c r="A52" s="164">
        <v>41</v>
      </c>
      <c r="B52" s="165" t="s">
        <v>427</v>
      </c>
      <c r="C52" s="68"/>
      <c r="D52" s="68">
        <v>180</v>
      </c>
      <c r="E52" s="68"/>
      <c r="F52" s="68"/>
      <c r="G52" s="68"/>
      <c r="H52" s="68"/>
      <c r="I52" s="68"/>
      <c r="J52" s="68"/>
      <c r="K52" s="74">
        <v>43864</v>
      </c>
      <c r="L52" s="68" t="s">
        <v>428</v>
      </c>
      <c r="M52" s="68"/>
      <c r="N52" s="68"/>
      <c r="O52" s="68"/>
      <c r="P52" s="68"/>
      <c r="Q52" s="68">
        <v>100</v>
      </c>
    </row>
    <row r="53" spans="1:17" s="167" customFormat="1" ht="31.5">
      <c r="A53" s="164">
        <v>42</v>
      </c>
      <c r="B53" s="165" t="s">
        <v>429</v>
      </c>
      <c r="C53" s="68"/>
      <c r="D53" s="68">
        <v>180</v>
      </c>
      <c r="E53" s="68"/>
      <c r="F53" s="68"/>
      <c r="G53" s="68"/>
      <c r="H53" s="68"/>
      <c r="I53" s="68"/>
      <c r="J53" s="68"/>
      <c r="K53" s="74">
        <v>43864</v>
      </c>
      <c r="L53" s="68" t="s">
        <v>428</v>
      </c>
      <c r="M53" s="68"/>
      <c r="N53" s="68"/>
      <c r="O53" s="68"/>
      <c r="P53" s="68"/>
      <c r="Q53" s="68"/>
    </row>
    <row r="54" spans="1:17" s="167" customFormat="1" ht="31.5">
      <c r="A54" s="164">
        <v>43</v>
      </c>
      <c r="B54" s="165" t="s">
        <v>430</v>
      </c>
      <c r="C54" s="68"/>
      <c r="D54" s="68">
        <v>180</v>
      </c>
      <c r="E54" s="68"/>
      <c r="F54" s="68"/>
      <c r="G54" s="68"/>
      <c r="H54" s="68"/>
      <c r="I54" s="68"/>
      <c r="J54" s="68"/>
      <c r="K54" s="74">
        <v>43864</v>
      </c>
      <c r="L54" s="68" t="s">
        <v>428</v>
      </c>
      <c r="M54" s="68"/>
      <c r="N54" s="68"/>
      <c r="O54" s="68"/>
      <c r="P54" s="68"/>
      <c r="Q54" s="68"/>
    </row>
    <row r="55" spans="1:17" s="167" customFormat="1" ht="47.25" customHeight="1">
      <c r="A55" s="164">
        <v>44</v>
      </c>
      <c r="B55" s="165" t="s">
        <v>431</v>
      </c>
      <c r="C55" s="68">
        <f>D55+F55</f>
        <v>229.38</v>
      </c>
      <c r="D55" s="68">
        <v>156.8</v>
      </c>
      <c r="E55" s="68">
        <v>0</v>
      </c>
      <c r="F55" s="68">
        <v>72.58</v>
      </c>
      <c r="G55" s="68">
        <v>0</v>
      </c>
      <c r="H55" s="68">
        <v>0</v>
      </c>
      <c r="I55" s="68">
        <v>0</v>
      </c>
      <c r="J55" s="68">
        <v>0</v>
      </c>
      <c r="K55" s="74">
        <v>44242</v>
      </c>
      <c r="L55" s="68" t="s">
        <v>432</v>
      </c>
      <c r="M55" s="68">
        <v>1.64</v>
      </c>
      <c r="N55" s="170">
        <v>1</v>
      </c>
      <c r="O55" s="68">
        <v>0</v>
      </c>
      <c r="P55" s="74">
        <v>42124</v>
      </c>
      <c r="Q55" s="68">
        <v>38</v>
      </c>
    </row>
    <row r="56" spans="1:17" s="197" customFormat="1" ht="63">
      <c r="A56" s="164">
        <v>45</v>
      </c>
      <c r="B56" s="165" t="s">
        <v>433</v>
      </c>
      <c r="C56" s="196">
        <f>D56+E56+F56</f>
        <v>131.76</v>
      </c>
      <c r="D56" s="196">
        <v>99.84</v>
      </c>
      <c r="E56" s="196"/>
      <c r="F56" s="196">
        <v>31.92</v>
      </c>
      <c r="G56" s="196"/>
      <c r="H56" s="196"/>
      <c r="I56" s="196"/>
      <c r="J56" s="196"/>
      <c r="K56" s="74">
        <v>43466</v>
      </c>
      <c r="L56" s="196" t="s">
        <v>434</v>
      </c>
      <c r="M56" s="196">
        <v>0.14</v>
      </c>
      <c r="N56" s="196">
        <v>0.123</v>
      </c>
      <c r="O56" s="196">
        <v>0.14</v>
      </c>
      <c r="P56" s="74">
        <v>43774</v>
      </c>
      <c r="Q56" s="196"/>
    </row>
    <row r="57" spans="1:17" s="167" customFormat="1" ht="63">
      <c r="A57" s="164">
        <v>46</v>
      </c>
      <c r="B57" s="165" t="s">
        <v>435</v>
      </c>
      <c r="C57" s="196">
        <f>D57+E57+F57</f>
        <v>204.32000000000002</v>
      </c>
      <c r="D57" s="196">
        <v>171.58</v>
      </c>
      <c r="E57" s="196"/>
      <c r="F57" s="196">
        <v>32.74</v>
      </c>
      <c r="G57" s="196"/>
      <c r="H57" s="196"/>
      <c r="I57" s="196"/>
      <c r="J57" s="196"/>
      <c r="K57" s="74">
        <v>43466</v>
      </c>
      <c r="L57" s="196" t="s">
        <v>434</v>
      </c>
      <c r="M57" s="196"/>
      <c r="N57" s="196">
        <v>0.123</v>
      </c>
      <c r="O57" s="196"/>
      <c r="P57" s="74">
        <v>43774</v>
      </c>
      <c r="Q57" s="196"/>
    </row>
    <row r="58" spans="1:17" s="167" customFormat="1" ht="47.25">
      <c r="A58" s="164">
        <v>47</v>
      </c>
      <c r="B58" s="165" t="s">
        <v>436</v>
      </c>
      <c r="C58" s="196">
        <f>D58+E58+F58</f>
        <v>180.13</v>
      </c>
      <c r="D58" s="196">
        <v>147.39</v>
      </c>
      <c r="E58" s="196"/>
      <c r="F58" s="196">
        <v>32.74</v>
      </c>
      <c r="G58" s="196"/>
      <c r="H58" s="196"/>
      <c r="I58" s="196"/>
      <c r="J58" s="196"/>
      <c r="K58" s="74">
        <v>43466</v>
      </c>
      <c r="L58" s="196" t="s">
        <v>434</v>
      </c>
      <c r="M58" s="196">
        <v>0.01</v>
      </c>
      <c r="N58" s="196"/>
      <c r="O58" s="196"/>
      <c r="P58" s="74">
        <v>44112</v>
      </c>
      <c r="Q58" s="196"/>
    </row>
    <row r="59" spans="1:17" s="167" customFormat="1" ht="47.25">
      <c r="A59" s="164">
        <v>48</v>
      </c>
      <c r="B59" s="165" t="s">
        <v>437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>
        <v>0.0001</v>
      </c>
      <c r="N59" s="196"/>
      <c r="O59" s="196"/>
      <c r="P59" s="74">
        <v>43774</v>
      </c>
      <c r="Q59" s="196"/>
    </row>
    <row r="60" spans="1:17" s="167" customFormat="1" ht="31.5">
      <c r="A60" s="164">
        <v>49</v>
      </c>
      <c r="B60" s="165" t="s">
        <v>438</v>
      </c>
      <c r="C60" s="198"/>
      <c r="D60" s="198">
        <v>131.17</v>
      </c>
      <c r="E60" s="198"/>
      <c r="F60" s="198"/>
      <c r="G60" s="198"/>
      <c r="H60" s="198"/>
      <c r="I60" s="198"/>
      <c r="J60" s="198"/>
      <c r="K60" s="199">
        <v>43497</v>
      </c>
      <c r="L60" s="198" t="s">
        <v>439</v>
      </c>
      <c r="M60" s="199" t="s">
        <v>440</v>
      </c>
      <c r="N60" s="198" t="s">
        <v>440</v>
      </c>
      <c r="O60" s="198" t="s">
        <v>440</v>
      </c>
      <c r="P60" s="199">
        <v>43497</v>
      </c>
      <c r="Q60" s="198">
        <v>100</v>
      </c>
    </row>
    <row r="61" spans="1:17" s="167" customFormat="1" ht="39" customHeight="1">
      <c r="A61" s="164">
        <v>50</v>
      </c>
      <c r="B61" s="165" t="s">
        <v>441</v>
      </c>
      <c r="C61" s="68">
        <f>F61</f>
        <v>30.86</v>
      </c>
      <c r="D61" s="68"/>
      <c r="E61" s="68"/>
      <c r="F61" s="78">
        <v>30.86</v>
      </c>
      <c r="G61" s="68"/>
      <c r="H61" s="68"/>
      <c r="I61" s="68"/>
      <c r="J61" s="68"/>
      <c r="K61" s="74">
        <v>43088</v>
      </c>
      <c r="L61" s="68" t="s">
        <v>442</v>
      </c>
      <c r="M61" s="68"/>
      <c r="N61" s="68"/>
      <c r="O61" s="68"/>
      <c r="P61" s="68"/>
      <c r="Q61" s="68">
        <v>100</v>
      </c>
    </row>
    <row r="62" spans="1:17" s="167" customFormat="1" ht="31.5">
      <c r="A62" s="164">
        <v>51</v>
      </c>
      <c r="B62" s="165" t="s">
        <v>443</v>
      </c>
      <c r="C62" s="68"/>
      <c r="D62" s="68">
        <v>229.26</v>
      </c>
      <c r="E62" s="68"/>
      <c r="F62" s="68"/>
      <c r="G62" s="68"/>
      <c r="H62" s="68"/>
      <c r="I62" s="68"/>
      <c r="J62" s="68"/>
      <c r="K62" s="68" t="s">
        <v>444</v>
      </c>
      <c r="L62" s="68" t="s">
        <v>445</v>
      </c>
      <c r="M62" s="68"/>
      <c r="N62" s="68"/>
      <c r="O62" s="68"/>
      <c r="P62" s="68"/>
      <c r="Q62" s="68"/>
    </row>
    <row r="63" spans="1:17" s="167" customFormat="1" ht="63">
      <c r="A63" s="164">
        <v>52</v>
      </c>
      <c r="B63" s="165" t="s">
        <v>446</v>
      </c>
      <c r="C63" s="200" t="s">
        <v>447</v>
      </c>
      <c r="D63" s="170">
        <v>30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80">
        <v>44256</v>
      </c>
      <c r="L63" s="68" t="s">
        <v>448</v>
      </c>
      <c r="M63" s="68">
        <v>0</v>
      </c>
      <c r="N63" s="68">
        <v>0</v>
      </c>
      <c r="O63" s="68">
        <v>0</v>
      </c>
      <c r="P63" s="68">
        <v>0</v>
      </c>
      <c r="Q63" s="68">
        <v>100</v>
      </c>
    </row>
    <row r="64" spans="1:17" s="167" customFormat="1" ht="31.5">
      <c r="A64" s="164">
        <v>53</v>
      </c>
      <c r="B64" s="165" t="s">
        <v>449</v>
      </c>
      <c r="C64" s="79"/>
      <c r="D64" s="79">
        <v>134.62</v>
      </c>
      <c r="E64" s="79"/>
      <c r="F64" s="79"/>
      <c r="G64" s="79"/>
      <c r="H64" s="79"/>
      <c r="I64" s="79"/>
      <c r="J64" s="79"/>
      <c r="K64" s="79" t="s">
        <v>450</v>
      </c>
      <c r="L64" s="79" t="s">
        <v>451</v>
      </c>
      <c r="M64" s="79"/>
      <c r="N64" s="79"/>
      <c r="O64" s="79"/>
      <c r="P64" s="79"/>
      <c r="Q64" s="79"/>
    </row>
    <row r="65" spans="1:17" s="167" customFormat="1" ht="31.5">
      <c r="A65" s="164">
        <v>54</v>
      </c>
      <c r="B65" s="201" t="s">
        <v>452</v>
      </c>
      <c r="C65" s="68">
        <v>0</v>
      </c>
      <c r="D65" s="68">
        <v>110.81</v>
      </c>
      <c r="E65" s="68"/>
      <c r="F65" s="68"/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74" t="s">
        <v>453</v>
      </c>
      <c r="M65" s="68" t="s">
        <v>454</v>
      </c>
      <c r="N65" s="68" t="s">
        <v>455</v>
      </c>
      <c r="O65" s="68" t="s">
        <v>456</v>
      </c>
      <c r="P65" s="74">
        <v>40553</v>
      </c>
      <c r="Q65" s="68">
        <v>73</v>
      </c>
    </row>
    <row r="66" spans="1:17" s="167" customFormat="1" ht="31.5">
      <c r="A66" s="164">
        <v>55</v>
      </c>
      <c r="B66" s="69" t="s">
        <v>457</v>
      </c>
      <c r="C66" s="68" t="s">
        <v>458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80">
        <v>42979</v>
      </c>
      <c r="L66" s="68" t="s">
        <v>459</v>
      </c>
      <c r="M66" s="68">
        <v>0</v>
      </c>
      <c r="N66" s="68">
        <v>0</v>
      </c>
      <c r="O66" s="68"/>
      <c r="P66" s="68">
        <v>0</v>
      </c>
      <c r="Q66" s="68">
        <v>100</v>
      </c>
    </row>
    <row r="67" spans="1:17" s="203" customFormat="1" ht="31.5">
      <c r="A67" s="164">
        <v>56</v>
      </c>
      <c r="B67" s="202" t="s">
        <v>460</v>
      </c>
      <c r="C67" s="79"/>
      <c r="D67" s="79">
        <v>230.77</v>
      </c>
      <c r="E67" s="79"/>
      <c r="F67" s="79"/>
      <c r="G67" s="79"/>
      <c r="H67" s="79"/>
      <c r="I67" s="79"/>
      <c r="J67" s="79"/>
      <c r="K67" s="80">
        <v>43586</v>
      </c>
      <c r="L67" s="79" t="s">
        <v>461</v>
      </c>
      <c r="M67" s="79">
        <v>1.3</v>
      </c>
      <c r="N67" s="79">
        <v>1.3</v>
      </c>
      <c r="O67" s="79">
        <v>1.3</v>
      </c>
      <c r="P67" s="80">
        <v>40759</v>
      </c>
      <c r="Q67" s="79">
        <v>98</v>
      </c>
    </row>
    <row r="68" spans="1:17" s="167" customFormat="1" ht="31.5">
      <c r="A68" s="164">
        <v>57</v>
      </c>
      <c r="B68" s="204" t="s">
        <v>462</v>
      </c>
      <c r="C68" s="68">
        <v>207.83</v>
      </c>
      <c r="D68" s="78">
        <v>207.83</v>
      </c>
      <c r="E68" s="68"/>
      <c r="F68" s="68"/>
      <c r="G68" s="68"/>
      <c r="H68" s="68"/>
      <c r="I68" s="68"/>
      <c r="J68" s="68"/>
      <c r="K68" s="74">
        <v>43831</v>
      </c>
      <c r="L68" s="74" t="s">
        <v>463</v>
      </c>
      <c r="M68" s="68">
        <v>1.6</v>
      </c>
      <c r="N68" s="68"/>
      <c r="O68" s="68"/>
      <c r="P68" s="68"/>
      <c r="Q68" s="68"/>
    </row>
    <row r="70" ht="23.25" customHeight="1">
      <c r="B70" s="22"/>
    </row>
  </sheetData>
  <sheetProtection/>
  <mergeCells count="20">
    <mergeCell ref="M47:M50"/>
    <mergeCell ref="N47:N50"/>
    <mergeCell ref="O47:O50"/>
    <mergeCell ref="P47:P50"/>
    <mergeCell ref="N6:N9"/>
    <mergeCell ref="O6:O9"/>
    <mergeCell ref="P6:P9"/>
    <mergeCell ref="Q6:Q9"/>
    <mergeCell ref="C8:F8"/>
    <mergeCell ref="G8:J8"/>
    <mergeCell ref="A1:Q1"/>
    <mergeCell ref="A2:Q2"/>
    <mergeCell ref="A3:Q3"/>
    <mergeCell ref="A4:Q4"/>
    <mergeCell ref="A6:A9"/>
    <mergeCell ref="B6:B9"/>
    <mergeCell ref="C6:J7"/>
    <mergeCell ref="K6:K9"/>
    <mergeCell ref="L6:L9"/>
    <mergeCell ref="M6:M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ZvonetskaVI</dc:creator>
  <cp:keywords/>
  <dc:description/>
  <cp:lastModifiedBy>ISMA SER7</cp:lastModifiedBy>
  <cp:lastPrinted>2020-06-09T07:22:58Z</cp:lastPrinted>
  <dcterms:created xsi:type="dcterms:W3CDTF">2019-05-11T09:31:51Z</dcterms:created>
  <dcterms:modified xsi:type="dcterms:W3CDTF">2021-07-12T10:21:51Z</dcterms:modified>
  <cp:category/>
  <cp:version/>
  <cp:contentType/>
  <cp:contentStatus/>
</cp:coreProperties>
</file>